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1605" yWindow="585" windowWidth="15480" windowHeight="11640" tabRatio="859" firstSheet="1" activeTab="6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ввод'!$A$1:$AC$64</definedName>
  </definedNames>
  <calcPr calcId="152511" iterateDelta="1E-4"/>
</workbook>
</file>

<file path=xl/calcChain.xml><?xml version="1.0" encoding="utf-8"?>
<calcChain xmlns="http://schemas.openxmlformats.org/spreadsheetml/2006/main">
  <c r="C42" i="15" l="1"/>
  <c r="C34" i="15"/>
  <c r="C35" i="15"/>
  <c r="C33" i="15"/>
  <c r="D35" i="15" l="1"/>
  <c r="D50" i="15" s="1"/>
  <c r="D57" i="15" s="1"/>
  <c r="H57" i="15"/>
  <c r="D51" i="15"/>
  <c r="D45" i="15"/>
  <c r="D54" i="15" s="1"/>
  <c r="C45" i="15"/>
  <c r="C54" i="15" s="1"/>
  <c r="AB37" i="15"/>
  <c r="H37" i="15"/>
  <c r="D34" i="15"/>
  <c r="AB34" i="15" s="1"/>
  <c r="AB33" i="15"/>
  <c r="D33" i="15"/>
  <c r="D27" i="15"/>
  <c r="C50" i="15" l="1"/>
  <c r="C57" i="15" s="1"/>
  <c r="AB57" i="15" s="1"/>
  <c r="H45" i="15"/>
  <c r="AB45" i="15"/>
  <c r="AB54" i="15"/>
  <c r="H54" i="15"/>
  <c r="AB50" i="15" l="1"/>
  <c r="A5" i="22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5" i="22"/>
  <c r="B21" i="22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C24" i="15" l="1"/>
  <c r="C27" i="15" s="1"/>
  <c r="AB27" i="15" s="1"/>
  <c r="AB24" i="15" l="1"/>
  <c r="H51" i="15"/>
  <c r="C30" i="15"/>
  <c r="C51" i="15" s="1"/>
  <c r="AB51" i="15" s="1"/>
  <c r="AB30" i="15" l="1"/>
</calcChain>
</file>

<file path=xl/sharedStrings.xml><?xml version="1.0" encoding="utf-8"?>
<sst xmlns="http://schemas.openxmlformats.org/spreadsheetml/2006/main" count="593" uniqueCount="385">
  <si>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</si>
  <si>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</si>
  <si>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</si>
  <si>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</si>
  <si>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</si>
  <si>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</si>
  <si>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</si>
  <si>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</si>
  <si>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</si>
  <si>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</si>
  <si>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</si>
  <si>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</si>
  <si>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</si>
  <si>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</si>
  <si>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</si>
  <si>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</si>
  <si>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</si>
  <si>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</si>
  <si>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</si>
  <si>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</si>
  <si>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</si>
  <si>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</si>
  <si>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</si>
  <si>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</si>
  <si>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</si>
  <si>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</si>
  <si>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</si>
  <si>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</si>
  <si>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</si>
  <si>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</si>
  <si>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</si>
  <si>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</si>
  <si>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</si>
  <si>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</si>
  <si>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</si>
  <si>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</si>
  <si>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</si>
  <si>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</si>
  <si>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</si>
  <si>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</si>
  <si>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</si>
  <si>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</si>
  <si>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</si>
  <si>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</si>
  <si>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</si>
  <si>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</si>
  <si>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</si>
  <si>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</si>
  <si>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</si>
  <si>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</si>
  <si>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</si>
  <si>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</si>
  <si>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</si>
  <si>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</si>
  <si>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</si>
  <si>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</si>
  <si>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</si>
  <si>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</si>
  <si>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</si>
  <si>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</si>
  <si>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</si>
  <si>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</si>
  <si>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</si>
  <si>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</si>
  <si>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</si>
  <si>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</si>
  <si>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</si>
  <si>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</si>
  <si>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</si>
  <si>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</si>
  <si>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</si>
  <si>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</si>
  <si>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</si>
  <si>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</si>
  <si>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</si>
  <si>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</si>
  <si>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</si>
  <si>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</si>
  <si>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</si>
  <si>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</si>
  <si>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</si>
  <si>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</si>
  <si>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</si>
  <si>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</si>
  <si>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</si>
  <si>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</si>
  <si>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</si>
  <si>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</si>
  <si>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</si>
  <si>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</si>
  <si>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</si>
  <si>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</si>
  <si>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</si>
  <si>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</si>
  <si>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</si>
  <si>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</si>
  <si>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</si>
  <si>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</si>
  <si>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</si>
  <si>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</si>
  <si>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</si>
  <si>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</si>
  <si>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</si>
  <si>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</si>
  <si>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</si>
  <si>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</si>
  <si>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</si>
  <si>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</si>
  <si>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</si>
  <si>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</si>
  <si>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</si>
  <si>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</si>
  <si>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</si>
  <si>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</si>
  <si>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</si>
  <si>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</si>
  <si>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</si>
  <si>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</si>
  <si>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</si>
  <si>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</si>
  <si>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</si>
  <si>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</si>
  <si>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</si>
  <si>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</si>
  <si>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</si>
  <si>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</si>
  <si>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</si>
  <si>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</si>
  <si>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</si>
  <si>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</si>
  <si>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</si>
  <si>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</si>
  <si>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</si>
  <si>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</si>
  <si>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</si>
  <si>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</si>
  <si>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</si>
  <si>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</si>
  <si>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</si>
  <si>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</si>
  <si>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</si>
  <si>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</si>
  <si>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</si>
  <si>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</si>
  <si>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</si>
  <si>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</si>
  <si>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</si>
  <si>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</si>
  <si>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</si>
  <si>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</si>
  <si>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</si>
  <si>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</si>
  <si>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</si>
  <si>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</si>
  <si>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</si>
  <si>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</si>
  <si>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</si>
  <si>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</si>
  <si>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</si>
  <si>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</si>
  <si>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</si>
  <si>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</si>
  <si>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</si>
  <si>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</si>
  <si>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</si>
  <si>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</si>
  <si>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</si>
  <si>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</si>
  <si>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</si>
  <si>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</si>
  <si>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</si>
  <si>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</si>
  <si>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</si>
  <si>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</si>
  <si>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</si>
  <si>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</si>
  <si>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</si>
  <si>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</si>
  <si>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</si>
  <si>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</si>
  <si>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</si>
  <si>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</si>
  <si>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</si>
  <si>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</si>
  <si>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</si>
  <si>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</si>
  <si>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</si>
  <si>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</si>
  <si>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</si>
  <si>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</si>
  <si>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</si>
  <si>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</si>
  <si>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</si>
  <si>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</si>
  <si>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</si>
  <si>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</si>
  <si>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</si>
  <si>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</si>
  <si>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</si>
  <si>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</si>
  <si>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</si>
  <si>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</si>
  <si>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</si>
  <si>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</si>
  <si>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</si>
  <si>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</si>
  <si>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</si>
  <si>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</si>
  <si>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</si>
  <si>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</si>
  <si>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</si>
  <si>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</si>
  <si>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</si>
  <si>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</si>
  <si>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</si>
  <si>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</si>
  <si>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</si>
  <si>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</si>
  <si>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</si>
  <si>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</si>
  <si>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</si>
  <si>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</si>
  <si>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</si>
  <si>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</si>
  <si>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</si>
  <si>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</si>
  <si>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</si>
  <si>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</si>
  <si>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</si>
  <si>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</si>
  <si>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</si>
  <si>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</si>
  <si>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</si>
  <si>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</si>
  <si>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</si>
  <si>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</si>
  <si>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</si>
  <si>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</si>
  <si>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</si>
  <si>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</si>
  <si>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</si>
  <si>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</si>
  <si>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</si>
  <si>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</si>
  <si>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</si>
  <si>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</si>
  <si>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</si>
  <si>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</si>
  <si>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</si>
  <si>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</si>
  <si>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</si>
  <si>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</si>
  <si>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</si>
  <si>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</si>
  <si>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</si>
  <si>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</si>
  <si>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</si>
  <si>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</si>
  <si>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</si>
  <si>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</si>
  <si>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</si>
  <si>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</si>
  <si>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</si>
  <si>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</si>
  <si>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</si>
  <si>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</si>
  <si>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</si>
  <si>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</si>
  <si>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</si>
  <si>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</si>
  <si>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</si>
  <si>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</si>
  <si>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</si>
  <si>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</si>
  <si>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</si>
  <si>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</si>
  <si>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</si>
  <si>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</si>
  <si>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</si>
  <si>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</si>
  <si>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</si>
  <si>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</si>
  <si>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</si>
  <si>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</si>
  <si>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</si>
  <si>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</si>
  <si>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</si>
  <si>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</si>
  <si>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</si>
  <si>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</si>
  <si>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</si>
  <si>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</si>
  <si>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</si>
  <si>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</si>
  <si>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</si>
  <si>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</si>
  <si>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</si>
  <si>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</si>
  <si>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</si>
  <si>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</si>
  <si>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</si>
  <si>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</si>
  <si>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</si>
  <si>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</si>
  <si>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</si>
  <si>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</si>
  <si>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</si>
  <si>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</si>
  <si>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</si>
  <si>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</si>
  <si>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</si>
  <si>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</si>
  <si>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</si>
  <si>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</si>
  <si>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</si>
  <si>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</si>
  <si>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</si>
  <si>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</si>
  <si>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</si>
  <si>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</si>
  <si>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</si>
  <si>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</si>
  <si>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</si>
  <si>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_</t>
  </si>
  <si>
    <t>Башкортостан</t>
  </si>
  <si>
    <t>Не требуется</t>
  </si>
  <si>
    <t>Нет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</si>
  <si>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</si>
  <si>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</si>
  <si>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</si>
  <si>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</si>
  <si>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</si>
  <si>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</si>
  <si>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</si>
  <si>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Вакуумный выключатель  - 3 шт.</t>
  </si>
  <si>
    <t>МВ</t>
  </si>
  <si>
    <t xml:space="preserve">453700, Республика Башкортостан, г. Учалы,  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</si>
  <si>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</si>
  <si>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</si>
  <si>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</si>
  <si>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6,3</t>
  </si>
  <si>
    <t>нд</t>
  </si>
  <si>
    <t>1971</t>
  </si>
  <si>
    <t>2022</t>
  </si>
  <si>
    <t>РП-1</t>
  </si>
  <si>
    <t>Год раскрытия информации: 2021 год</t>
  </si>
  <si>
    <t>2,292 млн.руб.</t>
  </si>
  <si>
    <t>Год 2022</t>
  </si>
  <si>
    <t>по состоянию на 01.01.года (N-1)</t>
  </si>
  <si>
    <t>платы за технологическое присоединение</t>
  </si>
  <si>
    <t>Постановка объектов электросетевого хозяйства под напряжение:</t>
  </si>
  <si>
    <t>другое3)</t>
  </si>
  <si>
    <t>ВВ шт.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</si>
  <si>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</si>
  <si>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</si>
  <si>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</si>
  <si>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</si>
  <si>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</si>
  <si>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</si>
  <si>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</si>
  <si>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</si>
  <si>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АО"Учалинские электрические сети "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</si>
  <si>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</si>
  <si>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</si>
  <si>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</si>
  <si>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</si>
  <si>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</si>
  <si>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</si>
  <si>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</si>
  <si>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</si>
  <si>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</si>
  <si>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</si>
  <si>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 xml:space="preserve"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Безопасность обслуживающего песонала,обновление усатервших  коммутационных аппаратов </t>
  </si>
  <si>
    <t>1. Разработка рабочей документации                                                                                           2. Закупка оборудования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</si>
  <si>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 xml:space="preserve">Повышение надежности электроснабжения существующих потребителей и вновь подключаемых объектов                                                                                                                             Монтаж нового оборудования с учетом современных требований надежности и безопасности;                                                                               Замена морально и физически устаревшего оборудования;                                         </t>
  </si>
  <si>
    <t>ВВ</t>
  </si>
  <si>
    <t>Замена МВ в РП-1 на ВВ-3 шт.</t>
  </si>
  <si>
    <t>M_UES_P20</t>
  </si>
  <si>
    <t>РП-1, яч.8, 10, 14 замена МВ на ВВ</t>
  </si>
  <si>
    <t>РП-1 яч.8,яч.10, яч.14</t>
  </si>
  <si>
    <t>Год 2023</t>
  </si>
  <si>
    <t>Год 2024</t>
  </si>
  <si>
    <t>Год 2025</t>
  </si>
  <si>
    <t>Год 2026</t>
  </si>
  <si>
    <t>РП-1 ячейки 8,10,14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</si>
</sst>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72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 wrapText="1"/>
    </xf>
    <xf numFmtId="0" fontId="53" fillId="0" borderId="0" xfId="49" applyFont="1"/>
    <xf numFmtId="2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49" fontId="53" fillId="0" borderId="1" xfId="49" applyNumberFormat="1" applyFont="1" applyFill="1" applyBorder="1" applyAlignment="1">
      <alignment horizontal="center" vertical="center"/>
    </xf>
    <xf numFmtId="49" fontId="53" fillId="0" borderId="1" xfId="49" applyNumberFormat="1" applyFont="1" applyFill="1" applyBorder="1" applyAlignment="1">
      <alignment horizontal="center" vertical="center" wrapText="1"/>
    </xf>
    <xf numFmtId="169" fontId="53" fillId="0" borderId="1" xfId="49" applyNumberFormat="1" applyFont="1" applyFill="1" applyBorder="1" applyAlignment="1">
      <alignment horizontal="center" vertical="center"/>
    </xf>
    <xf numFmtId="167" fontId="53" fillId="0" borderId="1" xfId="49" applyNumberFormat="1" applyFont="1" applyFill="1" applyBorder="1" applyAlignment="1">
      <alignment horizontal="center" vertical="center"/>
    </xf>
    <xf numFmtId="1" fontId="53" fillId="0" borderId="1" xfId="49" applyNumberFormat="1" applyFont="1" applyFill="1" applyBorder="1" applyAlignment="1">
      <alignment horizontal="center" vertical="center"/>
    </xf>
    <xf numFmtId="14" fontId="53" fillId="0" borderId="1" xfId="49" applyNumberFormat="1" applyFont="1" applyFill="1" applyBorder="1" applyAlignment="1">
      <alignment horizontal="center" vertical="center"/>
    </xf>
    <xf numFmtId="168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170" fontId="41" fillId="0" borderId="1" xfId="2" applyNumberFormat="1" applyFont="1" applyFill="1" applyBorder="1" applyAlignment="1">
      <alignment horizontal="center" vertical="center" wrapText="1"/>
    </xf>
    <xf numFmtId="170" fontId="41" fillId="0" borderId="1" xfId="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67" fontId="53" fillId="0" borderId="1" xfId="49" applyNumberFormat="1" applyFont="1" applyFill="1" applyBorder="1" applyAlignment="1">
      <alignment horizontal="center" vertical="center" wrapText="1"/>
    </xf>
    <xf numFmtId="0" fontId="36" fillId="0" borderId="1" xfId="49" applyFont="1" applyBorder="1" applyAlignment="1">
      <alignment horizontal="center" vertical="center" wrapText="1"/>
    </xf>
    <xf numFmtId="14" fontId="36" fillId="0" borderId="1" xfId="49" applyNumberFormat="1" applyFont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0" fontId="39" fillId="0" borderId="23" xfId="2" applyFont="1" applyFill="1" applyBorder="1" applyAlignment="1">
      <alignment horizontal="justify" vertical="center"/>
    </xf>
    <xf numFmtId="0" fontId="41" fillId="0" borderId="0" xfId="0" applyFont="1" applyBorder="1" applyAlignment="1">
      <alignment horizontal="left" vertical="center" wrapText="1"/>
    </xf>
    <xf numFmtId="49" fontId="42" fillId="25" borderId="0" xfId="54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1" fillId="0" borderId="28" xfId="0" applyNumberFormat="1" applyFont="1" applyBorder="1" applyAlignment="1">
      <alignment horizontal="center" vertical="center" wrapText="1"/>
    </xf>
    <xf numFmtId="170" fontId="10" fillId="0" borderId="28" xfId="0" applyNumberFormat="1" applyFont="1" applyBorder="1" applyAlignment="1">
      <alignment horizontal="center" vertical="center" wrapText="1"/>
    </xf>
    <xf numFmtId="170" fontId="10" fillId="0" borderId="28" xfId="0" applyNumberFormat="1" applyFont="1" applyBorder="1" applyAlignment="1">
      <alignment horizontal="center" vertical="center"/>
    </xf>
    <xf numFmtId="170" fontId="41" fillId="0" borderId="28" xfId="0" applyNumberFormat="1" applyFont="1" applyBorder="1" applyAlignment="1">
      <alignment horizontal="center" vertical="center" wrapText="1"/>
    </xf>
    <xf numFmtId="170" fontId="41" fillId="0" borderId="28" xfId="0" applyNumberFormat="1" applyFont="1" applyBorder="1" applyAlignment="1">
      <alignment horizontal="center" vertical="center"/>
    </xf>
    <xf numFmtId="0" fontId="41" fillId="0" borderId="30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textRotation="90" wrapText="1"/>
    </xf>
    <xf numFmtId="0" fontId="41" fillId="0" borderId="28" xfId="0" applyFont="1" applyBorder="1" applyAlignment="1">
      <alignment horizontal="center" vertical="center" wrapText="1"/>
    </xf>
    <xf numFmtId="49" fontId="41" fillId="0" borderId="28" xfId="0" applyNumberFormat="1" applyFont="1" applyBorder="1" applyAlignment="1">
      <alignment horizontal="center" vertical="center" wrapText="1"/>
    </xf>
    <xf numFmtId="0" fontId="41" fillId="0" borderId="28" xfId="0" applyFont="1" applyBorder="1" applyAlignment="1">
      <alignment horizontal="left" vertical="center" wrapText="1"/>
    </xf>
    <xf numFmtId="168" fontId="41" fillId="0" borderId="28" xfId="0" applyNumberFormat="1" applyFont="1" applyBorder="1" applyAlignment="1">
      <alignment horizontal="center" vertical="center" wrapText="1"/>
    </xf>
    <xf numFmtId="168" fontId="10" fillId="0" borderId="28" xfId="0" applyNumberFormat="1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168" fontId="10" fillId="0" borderId="28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center" vertical="center" wrapText="1"/>
    </xf>
    <xf numFmtId="0" fontId="47" fillId="0" borderId="28" xfId="0" applyFont="1" applyBorder="1" applyAlignment="1">
      <alignment horizontal="left" vertical="center" wrapText="1"/>
    </xf>
    <xf numFmtId="168" fontId="46" fillId="0" borderId="28" xfId="0" applyNumberFormat="1" applyFont="1" applyBorder="1" applyAlignment="1">
      <alignment horizontal="center" vertical="center" wrapText="1"/>
    </xf>
    <xf numFmtId="0" fontId="42" fillId="0" borderId="28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justify"/>
    </xf>
    <xf numFmtId="0" fontId="39" fillId="0" borderId="24" xfId="0" applyFont="1" applyBorder="1" applyAlignment="1">
      <alignment horizontal="justify" vertical="center"/>
    </xf>
    <xf numFmtId="0" fontId="39" fillId="0" borderId="24" xfId="0" applyFont="1" applyBorder="1" applyAlignment="1">
      <alignment horizontal="center" vertical="center"/>
    </xf>
    <xf numFmtId="0" fontId="40" fillId="0" borderId="23" xfId="0" applyFont="1" applyBorder="1" applyAlignment="1">
      <alignment vertical="top" wrapText="1"/>
    </xf>
    <xf numFmtId="0" fontId="39" fillId="0" borderId="23" xfId="0" applyFont="1" applyBorder="1" applyAlignment="1">
      <alignment horizontal="center" vertical="center"/>
    </xf>
    <xf numFmtId="0" fontId="40" fillId="0" borderId="25" xfId="0" applyFont="1" applyBorder="1" applyAlignment="1">
      <alignment vertical="top" wrapText="1"/>
    </xf>
    <xf numFmtId="0" fontId="39" fillId="0" borderId="26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justify" vertical="top" wrapText="1"/>
    </xf>
    <xf numFmtId="0" fontId="39" fillId="0" borderId="23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justify" vertical="top" wrapText="1"/>
    </xf>
    <xf numFmtId="0" fontId="40" fillId="0" borderId="23" xfId="0" applyFont="1" applyBorder="1" applyAlignment="1">
      <alignment horizontal="justify" vertical="top" wrapText="1"/>
    </xf>
    <xf numFmtId="0" fontId="40" fillId="0" borderId="24" xfId="0" applyFont="1" applyBorder="1" applyAlignment="1">
      <alignment vertical="top" wrapText="1"/>
    </xf>
    <xf numFmtId="0" fontId="39" fillId="0" borderId="24" xfId="0" applyFont="1" applyBorder="1" applyAlignment="1">
      <alignment vertical="top" wrapText="1"/>
    </xf>
    <xf numFmtId="0" fontId="39" fillId="0" borderId="27" xfId="0" applyFont="1" applyBorder="1" applyAlignment="1">
      <alignment vertical="top" wrapText="1"/>
    </xf>
    <xf numFmtId="0" fontId="39" fillId="0" borderId="25" xfId="0" applyFont="1" applyBorder="1" applyAlignment="1">
      <alignment vertical="top" wrapText="1"/>
    </xf>
    <xf numFmtId="0" fontId="40" fillId="0" borderId="24" xfId="0" applyFont="1" applyBorder="1" applyAlignment="1">
      <alignment horizontal="left" vertical="center" wrapText="1"/>
    </xf>
    <xf numFmtId="0" fontId="40" fillId="0" borderId="24" xfId="0" applyFont="1" applyBorder="1" applyAlignment="1">
      <alignment horizontal="center" vertical="center" wrapText="1"/>
    </xf>
    <xf numFmtId="0" fontId="39" fillId="0" borderId="25" xfId="0" applyFont="1" applyBorder="1"/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6" xfId="62" applyFont="1" applyFill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28" xfId="0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29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0" xfId="2" applyFont="1" applyFill="1" applyAlignment="1">
      <alignment horizontal="center"/>
    </xf>
    <xf numFmtId="0" fontId="39" fillId="0" borderId="23" xfId="0" applyFont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39" fillId="0" borderId="2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8" fontId="4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19" zoomScaleSheetLayoutView="100" workbookViewId="0">
      <selection activeCell="C25" sqref="C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B5" s="102"/>
      <c r="C5" s="102" t="s">
        <v>345</v>
      </c>
      <c r="D5" s="101"/>
      <c r="E5" s="101"/>
      <c r="F5" s="101"/>
      <c r="G5" s="101"/>
      <c r="H5" s="101"/>
      <c r="I5" s="101"/>
      <c r="J5" s="101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94" t="s">
        <v>6</v>
      </c>
      <c r="B7" s="194"/>
      <c r="C7" s="19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95" t="s">
        <v>322</v>
      </c>
      <c r="B9" s="196"/>
      <c r="C9" s="196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91" t="s">
        <v>5</v>
      </c>
      <c r="B10" s="191"/>
      <c r="C10" s="191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5"/>
      <c r="C12" s="142" t="s">
        <v>377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91" t="s">
        <v>4</v>
      </c>
      <c r="B13" s="191"/>
      <c r="C13" s="191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143"/>
      <c r="B14" s="143"/>
      <c r="C14" s="143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C15" s="141" t="s">
        <v>378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91" t="s">
        <v>3</v>
      </c>
      <c r="B16" s="191"/>
      <c r="C16" s="19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144"/>
      <c r="B17" s="144"/>
      <c r="C17" s="14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92" t="s">
        <v>306</v>
      </c>
      <c r="B18" s="193"/>
      <c r="C18" s="19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94"/>
      <c r="B19" s="94"/>
      <c r="C19" s="9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205</v>
      </c>
      <c r="C22" s="34" t="s">
        <v>332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58.5" customHeight="1" x14ac:dyDescent="0.25">
      <c r="A23" s="22" t="s">
        <v>60</v>
      </c>
      <c r="B23" s="33" t="s">
        <v>61</v>
      </c>
      <c r="C23" s="189" t="s">
        <v>372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98" t="s">
        <v>268</v>
      </c>
      <c r="C24" s="103" t="s">
        <v>384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98" t="s">
        <v>72</v>
      </c>
      <c r="C25" s="103" t="s">
        <v>324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98" t="s">
        <v>71</v>
      </c>
      <c r="C26" s="103" t="s">
        <v>333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98" t="s">
        <v>269</v>
      </c>
      <c r="C27" s="103" t="s">
        <v>325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98" t="s">
        <v>270</v>
      </c>
      <c r="C28" s="103" t="s">
        <v>325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98" t="s">
        <v>271</v>
      </c>
      <c r="C29" s="103" t="s">
        <v>325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272</v>
      </c>
      <c r="C30" s="103" t="s">
        <v>325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273</v>
      </c>
      <c r="C31" s="103" t="s">
        <v>325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274</v>
      </c>
      <c r="C32" s="34" t="s">
        <v>326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287</v>
      </c>
      <c r="B33" s="37" t="s">
        <v>275</v>
      </c>
      <c r="C33" s="34" t="s">
        <v>326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278</v>
      </c>
      <c r="B34" s="37" t="s">
        <v>69</v>
      </c>
      <c r="C34" s="34" t="s">
        <v>323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288</v>
      </c>
      <c r="B35" s="37" t="s">
        <v>276</v>
      </c>
      <c r="C35" s="34" t="s">
        <v>325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279</v>
      </c>
      <c r="B36" s="37" t="s">
        <v>277</v>
      </c>
      <c r="C36" s="34" t="s">
        <v>325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289</v>
      </c>
      <c r="B37" s="37" t="s">
        <v>201</v>
      </c>
      <c r="C37" s="34" t="s">
        <v>325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280</v>
      </c>
      <c r="B38" s="37" t="s">
        <v>318</v>
      </c>
      <c r="C38" s="34" t="s">
        <v>334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290</v>
      </c>
      <c r="B39" s="37" t="s">
        <v>301</v>
      </c>
      <c r="C39" s="34" t="s">
        <v>341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281</v>
      </c>
      <c r="B40" s="37" t="s">
        <v>315</v>
      </c>
      <c r="C40" s="34" t="s">
        <v>341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292</v>
      </c>
      <c r="B41" s="37" t="s">
        <v>293</v>
      </c>
      <c r="C41" s="34" t="s">
        <v>341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282</v>
      </c>
      <c r="B42" s="37" t="s">
        <v>307</v>
      </c>
      <c r="C42" s="34" t="s">
        <v>341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302</v>
      </c>
      <c r="B43" s="37" t="s">
        <v>308</v>
      </c>
      <c r="C43" s="34" t="s">
        <v>341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283</v>
      </c>
      <c r="B44" s="37" t="s">
        <v>309</v>
      </c>
      <c r="C44" s="34" t="s">
        <v>341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303</v>
      </c>
      <c r="B45" s="37" t="s">
        <v>316</v>
      </c>
      <c r="C45" s="104" t="s">
        <v>346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284</v>
      </c>
      <c r="B46" s="37" t="s">
        <v>317</v>
      </c>
      <c r="C46" s="104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H25" sqref="H25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3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30" ht="3" customHeight="1" x14ac:dyDescent="0.25"/>
    <row r="2" spans="1:30" ht="15" customHeight="1" x14ac:dyDescent="0.25">
      <c r="T2" s="36" t="s">
        <v>66</v>
      </c>
    </row>
    <row r="3" spans="1:30" s="10" customFormat="1" ht="18.75" customHeight="1" x14ac:dyDescent="0.3">
      <c r="A3" s="16"/>
      <c r="H3" s="14"/>
      <c r="T3" s="13" t="s">
        <v>7</v>
      </c>
    </row>
    <row r="4" spans="1:30" s="10" customFormat="1" ht="18.75" customHeight="1" x14ac:dyDescent="0.3">
      <c r="A4" s="16"/>
      <c r="H4" s="14"/>
      <c r="T4" s="13" t="s">
        <v>65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102" t="str">
        <f>'1. паспорт местоположение'!C5</f>
        <v>Год раскрытия информации: 2021 год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</row>
    <row r="7" spans="1:30" s="10" customFormat="1" x14ac:dyDescent="0.2">
      <c r="A7" s="15"/>
      <c r="H7" s="14"/>
    </row>
    <row r="8" spans="1:30" s="10" customFormat="1" ht="18.75" x14ac:dyDescent="0.2">
      <c r="A8" s="194" t="s">
        <v>6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</row>
    <row r="9" spans="1:30" s="10" customFormat="1" ht="18.75" x14ac:dyDescent="0.2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</row>
    <row r="10" spans="1:30" s="10" customFormat="1" ht="18.75" customHeight="1" x14ac:dyDescent="0.2">
      <c r="A10" s="193" t="s">
        <v>322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</row>
    <row r="11" spans="1:30" s="10" customFormat="1" ht="18.75" customHeight="1" x14ac:dyDescent="0.2">
      <c r="A11" s="191" t="s">
        <v>5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30" s="10" customFormat="1" ht="18.75" x14ac:dyDescent="0.2">
      <c r="A12" s="19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</row>
    <row r="13" spans="1:30" s="10" customFormat="1" ht="18.7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95" t="str">
        <f>'1. паспорт местоположение'!C12</f>
        <v>M_UES_P20</v>
      </c>
      <c r="M13" s="5"/>
      <c r="N13" s="5"/>
      <c r="O13" s="5"/>
      <c r="P13" s="5"/>
      <c r="Q13" s="5"/>
      <c r="R13" s="5"/>
      <c r="S13" s="5"/>
      <c r="T13" s="5"/>
    </row>
    <row r="14" spans="1:30" s="10" customFormat="1" ht="18.75" customHeight="1" x14ac:dyDescent="0.2">
      <c r="A14" s="191" t="s">
        <v>4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</row>
    <row r="15" spans="1:30" s="7" customFormat="1" ht="15.75" customHeight="1" x14ac:dyDescent="0.2">
      <c r="A15" s="199"/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</row>
    <row r="16" spans="1:30" s="2" customFormat="1" ht="18.75" x14ac:dyDescent="0.2">
      <c r="B16" s="5"/>
      <c r="C16" s="5"/>
      <c r="D16" s="5"/>
      <c r="E16" s="5"/>
      <c r="F16" s="5"/>
      <c r="G16" s="5"/>
      <c r="H16" s="5"/>
      <c r="I16" s="5"/>
      <c r="K16" s="5" t="str">
        <f>'1. паспорт местоположение'!C15</f>
        <v>РП-1, яч.8, 10, 14 замена МВ на ВВ</v>
      </c>
      <c r="L16" s="5"/>
      <c r="M16" s="5"/>
      <c r="N16" s="5"/>
      <c r="O16" s="5"/>
      <c r="P16" s="5"/>
      <c r="Q16" s="5"/>
      <c r="R16" s="5"/>
      <c r="S16" s="5"/>
      <c r="T16" s="5"/>
    </row>
    <row r="17" spans="1:113" s="2" customFormat="1" ht="15" customHeight="1" x14ac:dyDescent="0.2">
      <c r="A17" s="191" t="s">
        <v>3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</row>
    <row r="18" spans="1:113" s="2" customFormat="1" ht="15" customHeight="1" x14ac:dyDescent="0.2">
      <c r="A18" s="200"/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</row>
    <row r="19" spans="1:113" s="2" customFormat="1" ht="15" customHeight="1" x14ac:dyDescent="0.2">
      <c r="A19" s="193" t="s">
        <v>296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49" customFormat="1" ht="21" customHeight="1" x14ac:dyDescent="0.2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</row>
    <row r="21" spans="1:113" ht="46.5" customHeight="1" x14ac:dyDescent="0.25">
      <c r="A21" s="202" t="s">
        <v>2</v>
      </c>
      <c r="B21" s="205" t="s">
        <v>192</v>
      </c>
      <c r="C21" s="206"/>
      <c r="D21" s="209" t="s">
        <v>95</v>
      </c>
      <c r="E21" s="205" t="s">
        <v>313</v>
      </c>
      <c r="F21" s="206"/>
      <c r="G21" s="205" t="s">
        <v>203</v>
      </c>
      <c r="H21" s="206"/>
      <c r="I21" s="205" t="s">
        <v>94</v>
      </c>
      <c r="J21" s="206"/>
      <c r="K21" s="209" t="s">
        <v>93</v>
      </c>
      <c r="L21" s="205" t="s">
        <v>92</v>
      </c>
      <c r="M21" s="206"/>
      <c r="N21" s="205" t="s">
        <v>310</v>
      </c>
      <c r="O21" s="206"/>
      <c r="P21" s="209" t="s">
        <v>91</v>
      </c>
      <c r="Q21" s="197" t="s">
        <v>90</v>
      </c>
      <c r="R21" s="213"/>
      <c r="S21" s="197" t="s">
        <v>89</v>
      </c>
      <c r="T21" s="198"/>
    </row>
    <row r="22" spans="1:113" ht="204.75" customHeight="1" x14ac:dyDescent="0.25">
      <c r="A22" s="203"/>
      <c r="B22" s="207"/>
      <c r="C22" s="208"/>
      <c r="D22" s="212"/>
      <c r="E22" s="207"/>
      <c r="F22" s="208"/>
      <c r="G22" s="207"/>
      <c r="H22" s="208"/>
      <c r="I22" s="207"/>
      <c r="J22" s="208"/>
      <c r="K22" s="210"/>
      <c r="L22" s="207"/>
      <c r="M22" s="208"/>
      <c r="N22" s="207"/>
      <c r="O22" s="208"/>
      <c r="P22" s="210"/>
      <c r="Q22" s="78" t="s">
        <v>88</v>
      </c>
      <c r="R22" s="78" t="s">
        <v>295</v>
      </c>
      <c r="S22" s="78" t="s">
        <v>87</v>
      </c>
      <c r="T22" s="78" t="s">
        <v>86</v>
      </c>
    </row>
    <row r="23" spans="1:113" ht="51.75" customHeight="1" x14ac:dyDescent="0.25">
      <c r="A23" s="204"/>
      <c r="B23" s="99" t="s">
        <v>84</v>
      </c>
      <c r="C23" s="99" t="s">
        <v>85</v>
      </c>
      <c r="D23" s="210"/>
      <c r="E23" s="99" t="s">
        <v>84</v>
      </c>
      <c r="F23" s="99" t="s">
        <v>85</v>
      </c>
      <c r="G23" s="99" t="s">
        <v>84</v>
      </c>
      <c r="H23" s="99" t="s">
        <v>85</v>
      </c>
      <c r="I23" s="99" t="s">
        <v>84</v>
      </c>
      <c r="J23" s="99" t="s">
        <v>85</v>
      </c>
      <c r="K23" s="99" t="s">
        <v>84</v>
      </c>
      <c r="L23" s="99" t="s">
        <v>84</v>
      </c>
      <c r="M23" s="99" t="s">
        <v>85</v>
      </c>
      <c r="N23" s="99" t="s">
        <v>84</v>
      </c>
      <c r="O23" s="99" t="s">
        <v>85</v>
      </c>
      <c r="P23" s="100" t="s">
        <v>84</v>
      </c>
      <c r="Q23" s="78" t="s">
        <v>84</v>
      </c>
      <c r="R23" s="78" t="s">
        <v>84</v>
      </c>
      <c r="S23" s="78" t="s">
        <v>84</v>
      </c>
      <c r="T23" s="78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06" customFormat="1" ht="78" customHeight="1" x14ac:dyDescent="0.25">
      <c r="A25" s="50" t="s">
        <v>62</v>
      </c>
      <c r="B25" s="105" t="s">
        <v>344</v>
      </c>
      <c r="C25" s="105" t="s">
        <v>344</v>
      </c>
      <c r="D25" s="105" t="s">
        <v>335</v>
      </c>
      <c r="E25" s="105" t="s">
        <v>335</v>
      </c>
      <c r="F25" s="105" t="s">
        <v>375</v>
      </c>
      <c r="G25" s="105" t="s">
        <v>379</v>
      </c>
      <c r="H25" s="105" t="s">
        <v>379</v>
      </c>
      <c r="I25" s="105" t="s">
        <v>342</v>
      </c>
      <c r="J25" s="107" t="s">
        <v>343</v>
      </c>
      <c r="K25" s="50" t="s">
        <v>343</v>
      </c>
      <c r="L25" s="50" t="s">
        <v>340</v>
      </c>
      <c r="M25" s="50" t="s">
        <v>340</v>
      </c>
      <c r="N25" s="50"/>
      <c r="O25" s="50"/>
      <c r="P25" s="50" t="s">
        <v>341</v>
      </c>
      <c r="Q25" s="105" t="s">
        <v>341</v>
      </c>
      <c r="R25" s="105" t="s">
        <v>341</v>
      </c>
      <c r="S25" s="105" t="s">
        <v>341</v>
      </c>
      <c r="T25" s="105" t="s">
        <v>341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211" t="s">
        <v>319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294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4">
    <mergeCell ref="K21:K22"/>
    <mergeCell ref="B29:R29"/>
    <mergeCell ref="L21:M22"/>
    <mergeCell ref="N21:O22"/>
    <mergeCell ref="P21:P22"/>
    <mergeCell ref="D21:D23"/>
    <mergeCell ref="B21:C22"/>
    <mergeCell ref="Q21:R21"/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25" zoomScale="85" zoomScaleSheetLayoutView="85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B5" s="102"/>
      <c r="C5" s="102" t="str">
        <f>'1. паспорт местоположение'!C5</f>
        <v>Год раскрытия информации: 2021 год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94" t="s">
        <v>6</v>
      </c>
      <c r="B7" s="194"/>
      <c r="C7" s="19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94"/>
      <c r="B8" s="194"/>
      <c r="C8" s="194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93" t="s">
        <v>322</v>
      </c>
      <c r="B9" s="193"/>
      <c r="C9" s="193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91" t="s">
        <v>5</v>
      </c>
      <c r="B10" s="191"/>
      <c r="C10" s="191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94"/>
      <c r="B11" s="194"/>
      <c r="C11" s="194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5"/>
      <c r="C12" s="95" t="str">
        <f>'1. паспорт местоположение'!C12</f>
        <v>M_UES_P20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91" t="s">
        <v>4</v>
      </c>
      <c r="B13" s="191"/>
      <c r="C13" s="191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99"/>
      <c r="B14" s="199"/>
      <c r="C14" s="199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5" t="str">
        <f>'1. паспорт местоположение'!C15</f>
        <v>РП-1, яч.8, 10, 14 замена МВ на ВВ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91" t="s">
        <v>3</v>
      </c>
      <c r="B16" s="191"/>
      <c r="C16" s="19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200"/>
      <c r="B17" s="200"/>
      <c r="C17" s="20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92" t="s">
        <v>291</v>
      </c>
      <c r="B18" s="192"/>
      <c r="C18" s="19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78" customHeight="1" x14ac:dyDescent="0.2">
      <c r="A22" s="22" t="s">
        <v>62</v>
      </c>
      <c r="B22" s="28" t="s">
        <v>299</v>
      </c>
      <c r="C22" s="40" t="s">
        <v>374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311</v>
      </c>
      <c r="C24" s="34" t="s">
        <v>376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312</v>
      </c>
      <c r="C25" s="34" t="s">
        <v>346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200</v>
      </c>
      <c r="C26" s="190" t="s">
        <v>373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300</v>
      </c>
      <c r="C27" s="34" t="s">
        <v>327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2022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2023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03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60" workbookViewId="0">
      <selection activeCell="C38" sqref="C38:D54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27" bestFit="1" customWidth="1"/>
    <col min="4" max="4" width="12.85546875" style="127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B5" s="102"/>
      <c r="C5" s="102"/>
      <c r="D5" s="102"/>
      <c r="E5" s="102"/>
      <c r="F5" s="102"/>
      <c r="G5" s="102"/>
      <c r="H5" s="102"/>
      <c r="I5" s="102" t="str">
        <f>'1. паспорт местоположение'!C5</f>
        <v>Год раскрытия информации: 2021 год</v>
      </c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</row>
    <row r="6" spans="1:44" ht="18.75" x14ac:dyDescent="0.3">
      <c r="K6" s="13"/>
    </row>
    <row r="7" spans="1:44" ht="18.75" x14ac:dyDescent="0.25">
      <c r="A7" s="194" t="s">
        <v>6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</row>
    <row r="8" spans="1:44" ht="18.75" x14ac:dyDescent="0.25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</row>
    <row r="9" spans="1:44" ht="20.25" x14ac:dyDescent="0.25">
      <c r="A9" s="215" t="s">
        <v>322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</row>
    <row r="10" spans="1:44" x14ac:dyDescent="0.25">
      <c r="A10" s="191" t="s">
        <v>5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44" ht="18.75" x14ac:dyDescent="0.25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</row>
    <row r="12" spans="1:44" ht="18.75" x14ac:dyDescent="0.25">
      <c r="B12" s="95"/>
      <c r="C12" s="95"/>
      <c r="D12" s="95"/>
      <c r="E12" s="95"/>
      <c r="F12" s="95"/>
      <c r="G12" s="95"/>
      <c r="H12" s="95"/>
      <c r="I12" s="95" t="str">
        <f>'1. паспорт местоположение'!C12</f>
        <v>M_UES_P20</v>
      </c>
      <c r="J12" s="95"/>
      <c r="K12" s="95"/>
      <c r="L12" s="95"/>
    </row>
    <row r="13" spans="1:44" x14ac:dyDescent="0.25">
      <c r="A13" s="191" t="s">
        <v>4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44" ht="18.75" x14ac:dyDescent="0.25">
      <c r="A14" s="199"/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</row>
    <row r="15" spans="1:44" ht="18.75" x14ac:dyDescent="0.25">
      <c r="B15" s="5"/>
      <c r="C15" s="5"/>
      <c r="D15" s="5"/>
      <c r="E15" s="5"/>
      <c r="F15" s="5"/>
      <c r="G15" s="5"/>
      <c r="I15" s="5" t="str">
        <f>'1. паспорт местоположение'!C15</f>
        <v>РП-1, яч.8, 10, 14 замена МВ на ВВ</v>
      </c>
      <c r="J15" s="5"/>
      <c r="K15" s="5"/>
      <c r="L15" s="5"/>
    </row>
    <row r="16" spans="1:44" x14ac:dyDescent="0.25">
      <c r="A16" s="191" t="s">
        <v>3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2" ht="15.75" customHeight="1" x14ac:dyDescent="0.25">
      <c r="L17" s="77"/>
    </row>
    <row r="18" spans="1:12" x14ac:dyDescent="0.25">
      <c r="K18" s="76"/>
    </row>
    <row r="19" spans="1:12" ht="15.75" customHeight="1" x14ac:dyDescent="0.25">
      <c r="A19" s="214" t="s">
        <v>297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</row>
    <row r="20" spans="1:12" x14ac:dyDescent="0.25">
      <c r="A20" s="57"/>
      <c r="B20" s="57"/>
      <c r="C20" s="128"/>
      <c r="D20" s="128"/>
      <c r="E20" s="75"/>
      <c r="F20" s="75"/>
      <c r="G20" s="75"/>
      <c r="H20" s="75"/>
      <c r="I20" s="75"/>
      <c r="J20" s="75"/>
      <c r="K20" s="75"/>
      <c r="L20" s="75"/>
    </row>
    <row r="21" spans="1:12" ht="28.5" customHeight="1" x14ac:dyDescent="0.25">
      <c r="A21" s="216" t="s">
        <v>191</v>
      </c>
      <c r="B21" s="216" t="s">
        <v>190</v>
      </c>
      <c r="C21" s="222" t="s">
        <v>237</v>
      </c>
      <c r="D21" s="222"/>
      <c r="E21" s="222"/>
      <c r="F21" s="222"/>
      <c r="G21" s="222"/>
      <c r="H21" s="222"/>
      <c r="I21" s="217" t="s">
        <v>189</v>
      </c>
      <c r="J21" s="219" t="s">
        <v>239</v>
      </c>
      <c r="K21" s="216" t="s">
        <v>188</v>
      </c>
      <c r="L21" s="218" t="s">
        <v>238</v>
      </c>
    </row>
    <row r="22" spans="1:12" ht="58.5" customHeight="1" x14ac:dyDescent="0.25">
      <c r="A22" s="216"/>
      <c r="B22" s="216"/>
      <c r="C22" s="223" t="s">
        <v>1</v>
      </c>
      <c r="D22" s="223"/>
      <c r="E22" s="89"/>
      <c r="F22" s="90"/>
      <c r="G22" s="224" t="s">
        <v>0</v>
      </c>
      <c r="H22" s="225"/>
      <c r="I22" s="217"/>
      <c r="J22" s="220"/>
      <c r="K22" s="216"/>
      <c r="L22" s="218"/>
    </row>
    <row r="23" spans="1:12" ht="47.25" x14ac:dyDescent="0.25">
      <c r="A23" s="216"/>
      <c r="B23" s="216"/>
      <c r="C23" s="108" t="s">
        <v>187</v>
      </c>
      <c r="D23" s="108" t="s">
        <v>186</v>
      </c>
      <c r="E23" s="74" t="s">
        <v>187</v>
      </c>
      <c r="F23" s="74" t="s">
        <v>186</v>
      </c>
      <c r="G23" s="74" t="s">
        <v>187</v>
      </c>
      <c r="H23" s="74" t="s">
        <v>186</v>
      </c>
      <c r="I23" s="217"/>
      <c r="J23" s="221"/>
      <c r="K23" s="216"/>
      <c r="L23" s="218"/>
    </row>
    <row r="24" spans="1:12" x14ac:dyDescent="0.25">
      <c r="A24" s="64">
        <v>1</v>
      </c>
      <c r="B24" s="64">
        <v>2</v>
      </c>
      <c r="C24" s="108">
        <v>3</v>
      </c>
      <c r="D24" s="108">
        <v>4</v>
      </c>
      <c r="E24" s="74">
        <v>5</v>
      </c>
      <c r="F24" s="74">
        <v>6</v>
      </c>
      <c r="G24" s="74">
        <v>7</v>
      </c>
      <c r="H24" s="74">
        <v>8</v>
      </c>
      <c r="I24" s="74">
        <v>9</v>
      </c>
      <c r="J24" s="74">
        <v>10</v>
      </c>
      <c r="K24" s="74">
        <v>11</v>
      </c>
      <c r="L24" s="74">
        <v>12</v>
      </c>
    </row>
    <row r="25" spans="1:12" x14ac:dyDescent="0.25">
      <c r="A25" s="70">
        <v>1</v>
      </c>
      <c r="B25" s="71" t="s">
        <v>185</v>
      </c>
      <c r="C25" s="129"/>
      <c r="D25" s="135"/>
      <c r="E25" s="72"/>
      <c r="F25" s="72"/>
      <c r="G25" s="129"/>
      <c r="H25" s="135"/>
      <c r="I25" s="72"/>
      <c r="J25" s="72"/>
      <c r="K25" s="113"/>
      <c r="L25" s="114"/>
    </row>
    <row r="26" spans="1:12" ht="21.75" customHeight="1" x14ac:dyDescent="0.25">
      <c r="A26" s="70" t="s">
        <v>184</v>
      </c>
      <c r="B26" s="73" t="s">
        <v>244</v>
      </c>
      <c r="C26" s="130"/>
      <c r="D26" s="131"/>
      <c r="E26" s="72"/>
      <c r="F26" s="72"/>
      <c r="G26" s="130"/>
      <c r="H26" s="131"/>
      <c r="I26" s="72"/>
      <c r="J26" s="72"/>
      <c r="K26" s="113"/>
      <c r="L26" s="113"/>
    </row>
    <row r="27" spans="1:12" s="60" customFormat="1" ht="39" customHeight="1" x14ac:dyDescent="0.25">
      <c r="A27" s="70" t="s">
        <v>183</v>
      </c>
      <c r="B27" s="73" t="s">
        <v>246</v>
      </c>
      <c r="C27" s="130"/>
      <c r="D27" s="131"/>
      <c r="E27" s="72"/>
      <c r="F27" s="72"/>
      <c r="G27" s="130"/>
      <c r="H27" s="131"/>
      <c r="I27" s="72"/>
      <c r="J27" s="72"/>
      <c r="K27" s="113"/>
      <c r="L27" s="113"/>
    </row>
    <row r="28" spans="1:12" s="60" customFormat="1" ht="70.5" customHeight="1" x14ac:dyDescent="0.25">
      <c r="A28" s="70" t="s">
        <v>245</v>
      </c>
      <c r="B28" s="73" t="s">
        <v>250</v>
      </c>
      <c r="C28" s="130"/>
      <c r="D28" s="131"/>
      <c r="E28" s="72"/>
      <c r="F28" s="72"/>
      <c r="G28" s="130"/>
      <c r="H28" s="131"/>
      <c r="I28" s="72"/>
      <c r="J28" s="72"/>
      <c r="K28" s="113"/>
      <c r="L28" s="113"/>
    </row>
    <row r="29" spans="1:12" s="60" customFormat="1" ht="54" customHeight="1" x14ac:dyDescent="0.25">
      <c r="A29" s="70" t="s">
        <v>182</v>
      </c>
      <c r="B29" s="73" t="s">
        <v>249</v>
      </c>
      <c r="C29" s="130"/>
      <c r="D29" s="131"/>
      <c r="E29" s="72"/>
      <c r="F29" s="72"/>
      <c r="G29" s="130"/>
      <c r="H29" s="131"/>
      <c r="I29" s="72"/>
      <c r="J29" s="72"/>
      <c r="K29" s="113"/>
      <c r="L29" s="113"/>
    </row>
    <row r="30" spans="1:12" s="60" customFormat="1" ht="42" customHeight="1" x14ac:dyDescent="0.25">
      <c r="A30" s="70" t="s">
        <v>181</v>
      </c>
      <c r="B30" s="73" t="s">
        <v>251</v>
      </c>
      <c r="C30" s="130"/>
      <c r="D30" s="130"/>
      <c r="E30" s="115"/>
      <c r="F30" s="115"/>
      <c r="G30" s="130"/>
      <c r="H30" s="130"/>
      <c r="I30" s="115"/>
      <c r="J30" s="115"/>
      <c r="K30" s="115"/>
      <c r="L30" s="115"/>
    </row>
    <row r="31" spans="1:12" s="60" customFormat="1" ht="37.5" customHeight="1" x14ac:dyDescent="0.25">
      <c r="A31" s="70" t="s">
        <v>180</v>
      </c>
      <c r="B31" s="69" t="s">
        <v>247</v>
      </c>
      <c r="C31" s="130"/>
      <c r="D31" s="130"/>
      <c r="E31" s="115"/>
      <c r="F31" s="115"/>
      <c r="G31" s="130"/>
      <c r="H31" s="130"/>
      <c r="I31" s="115"/>
      <c r="J31" s="115"/>
      <c r="K31" s="115"/>
      <c r="L31" s="115"/>
    </row>
    <row r="32" spans="1:12" s="60" customFormat="1" ht="31.5" x14ac:dyDescent="0.25">
      <c r="A32" s="70" t="s">
        <v>178</v>
      </c>
      <c r="B32" s="69" t="s">
        <v>252</v>
      </c>
      <c r="C32" s="130"/>
      <c r="D32" s="130"/>
      <c r="E32" s="115"/>
      <c r="F32" s="115"/>
      <c r="G32" s="130"/>
      <c r="H32" s="130"/>
      <c r="I32" s="115"/>
      <c r="J32" s="115"/>
      <c r="K32" s="115"/>
      <c r="L32" s="115"/>
    </row>
    <row r="33" spans="1:12" s="60" customFormat="1" ht="54" customHeight="1" x14ac:dyDescent="0.25">
      <c r="A33" s="70" t="s">
        <v>263</v>
      </c>
      <c r="B33" s="69" t="s">
        <v>206</v>
      </c>
      <c r="C33" s="130"/>
      <c r="D33" s="130"/>
      <c r="E33" s="115"/>
      <c r="F33" s="115"/>
      <c r="G33" s="130"/>
      <c r="H33" s="130"/>
      <c r="I33" s="115"/>
      <c r="J33" s="115"/>
      <c r="K33" s="115"/>
      <c r="L33" s="115"/>
    </row>
    <row r="34" spans="1:12" s="60" customFormat="1" ht="47.25" customHeight="1" x14ac:dyDescent="0.25">
      <c r="A34" s="70" t="s">
        <v>264</v>
      </c>
      <c r="B34" s="69" t="s">
        <v>256</v>
      </c>
      <c r="C34" s="130"/>
      <c r="D34" s="130"/>
      <c r="E34" s="115"/>
      <c r="F34" s="115"/>
      <c r="G34" s="130"/>
      <c r="H34" s="130"/>
      <c r="I34" s="115"/>
      <c r="J34" s="115"/>
      <c r="K34" s="115"/>
      <c r="L34" s="115"/>
    </row>
    <row r="35" spans="1:12" s="60" customFormat="1" ht="49.5" customHeight="1" x14ac:dyDescent="0.25">
      <c r="A35" s="70" t="s">
        <v>265</v>
      </c>
      <c r="B35" s="69" t="s">
        <v>179</v>
      </c>
      <c r="C35" s="130"/>
      <c r="D35" s="130"/>
      <c r="E35" s="115"/>
      <c r="F35" s="115"/>
      <c r="G35" s="130"/>
      <c r="H35" s="130"/>
      <c r="I35" s="115"/>
      <c r="J35" s="115"/>
      <c r="K35" s="115"/>
      <c r="L35" s="115"/>
    </row>
    <row r="36" spans="1:12" ht="37.5" customHeight="1" x14ac:dyDescent="0.25">
      <c r="A36" s="70" t="s">
        <v>266</v>
      </c>
      <c r="B36" s="69" t="s">
        <v>248</v>
      </c>
      <c r="C36" s="130"/>
      <c r="D36" s="130"/>
      <c r="E36" s="115"/>
      <c r="F36" s="115"/>
      <c r="G36" s="130"/>
      <c r="H36" s="130"/>
      <c r="I36" s="115"/>
      <c r="J36" s="115"/>
      <c r="K36" s="115"/>
      <c r="L36" s="115"/>
    </row>
    <row r="37" spans="1:12" x14ac:dyDescent="0.25">
      <c r="A37" s="74" t="s">
        <v>267</v>
      </c>
      <c r="B37" s="123" t="s">
        <v>177</v>
      </c>
      <c r="C37" s="129"/>
      <c r="D37" s="139"/>
      <c r="E37" s="72"/>
      <c r="F37" s="72"/>
      <c r="G37" s="129"/>
      <c r="H37" s="139"/>
      <c r="I37" s="72"/>
      <c r="J37" s="72"/>
      <c r="K37" s="113"/>
      <c r="L37" s="113"/>
    </row>
    <row r="38" spans="1:12" x14ac:dyDescent="0.25">
      <c r="A38" s="74" t="s">
        <v>328</v>
      </c>
      <c r="B38" s="124" t="s">
        <v>176</v>
      </c>
      <c r="C38" s="145">
        <v>2023</v>
      </c>
      <c r="D38" s="145">
        <v>2023</v>
      </c>
      <c r="E38" s="72"/>
      <c r="F38" s="72"/>
      <c r="G38" s="129"/>
      <c r="H38" s="139"/>
      <c r="I38" s="72"/>
      <c r="J38" s="72"/>
      <c r="K38" s="113"/>
      <c r="L38" s="113"/>
    </row>
    <row r="39" spans="1:12" ht="63" x14ac:dyDescent="0.25">
      <c r="A39" s="74" t="s">
        <v>175</v>
      </c>
      <c r="B39" s="123" t="s">
        <v>253</v>
      </c>
      <c r="C39" s="146"/>
      <c r="D39" s="147"/>
      <c r="E39" s="113"/>
      <c r="F39" s="113"/>
      <c r="G39" s="126"/>
      <c r="H39" s="132"/>
      <c r="I39" s="72"/>
      <c r="J39" s="72"/>
      <c r="K39" s="113"/>
      <c r="L39" s="113"/>
    </row>
    <row r="40" spans="1:12" ht="33.75" customHeight="1" x14ac:dyDescent="0.25">
      <c r="A40" s="74" t="s">
        <v>174</v>
      </c>
      <c r="B40" s="123" t="s">
        <v>255</v>
      </c>
      <c r="C40" s="145">
        <v>2023</v>
      </c>
      <c r="D40" s="145">
        <v>2023</v>
      </c>
      <c r="E40" s="113"/>
      <c r="F40" s="113"/>
      <c r="G40" s="126"/>
      <c r="H40" s="132"/>
      <c r="I40" s="72"/>
      <c r="J40" s="72"/>
      <c r="K40" s="113"/>
      <c r="L40" s="113"/>
    </row>
    <row r="41" spans="1:12" ht="63" customHeight="1" x14ac:dyDescent="0.25">
      <c r="A41" s="74">
        <v>3</v>
      </c>
      <c r="B41" s="124" t="s">
        <v>320</v>
      </c>
      <c r="C41" s="148"/>
      <c r="D41" s="149"/>
      <c r="E41" s="113"/>
      <c r="F41" s="113"/>
      <c r="G41" s="133"/>
      <c r="H41" s="134"/>
      <c r="I41" s="72"/>
      <c r="J41" s="72"/>
      <c r="K41" s="113"/>
      <c r="L41" s="113"/>
    </row>
    <row r="42" spans="1:12" ht="58.5" customHeight="1" x14ac:dyDescent="0.25">
      <c r="A42" s="74" t="s">
        <v>173</v>
      </c>
      <c r="B42" s="123" t="s">
        <v>254</v>
      </c>
      <c r="C42" s="145"/>
      <c r="D42" s="145"/>
      <c r="E42" s="113"/>
      <c r="F42" s="113"/>
      <c r="G42" s="126"/>
      <c r="H42" s="132"/>
      <c r="I42" s="72"/>
      <c r="J42" s="72"/>
      <c r="K42" s="113"/>
      <c r="L42" s="113"/>
    </row>
    <row r="43" spans="1:12" ht="34.5" customHeight="1" x14ac:dyDescent="0.25">
      <c r="A43" s="74" t="s">
        <v>172</v>
      </c>
      <c r="B43" s="123" t="s">
        <v>171</v>
      </c>
      <c r="C43" s="145">
        <v>2023</v>
      </c>
      <c r="D43" s="145">
        <v>2023</v>
      </c>
      <c r="E43" s="72"/>
      <c r="F43" s="72"/>
      <c r="G43" s="129"/>
      <c r="H43" s="139"/>
      <c r="I43" s="72"/>
      <c r="J43" s="72"/>
      <c r="K43" s="113"/>
      <c r="L43" s="113"/>
    </row>
    <row r="44" spans="1:12" ht="24.75" customHeight="1" x14ac:dyDescent="0.25">
      <c r="A44" s="74" t="s">
        <v>170</v>
      </c>
      <c r="B44" s="123" t="s">
        <v>169</v>
      </c>
      <c r="C44" s="145">
        <v>2023</v>
      </c>
      <c r="D44" s="145">
        <v>2023</v>
      </c>
      <c r="E44" s="72"/>
      <c r="F44" s="72"/>
      <c r="G44" s="129"/>
      <c r="H44" s="139"/>
      <c r="I44" s="72"/>
      <c r="J44" s="72"/>
      <c r="K44" s="113"/>
      <c r="L44" s="113"/>
    </row>
    <row r="45" spans="1:12" ht="90.75" customHeight="1" x14ac:dyDescent="0.25">
      <c r="A45" s="70" t="s">
        <v>168</v>
      </c>
      <c r="B45" s="69" t="s">
        <v>259</v>
      </c>
      <c r="C45" s="146"/>
      <c r="D45" s="146"/>
      <c r="E45" s="126"/>
      <c r="F45" s="126"/>
      <c r="G45" s="126"/>
      <c r="H45" s="126"/>
      <c r="I45" s="126"/>
      <c r="J45" s="126"/>
      <c r="K45" s="126"/>
      <c r="L45" s="126"/>
    </row>
    <row r="46" spans="1:12" ht="167.25" customHeight="1" x14ac:dyDescent="0.25">
      <c r="A46" s="70" t="s">
        <v>166</v>
      </c>
      <c r="B46" s="69" t="s">
        <v>257</v>
      </c>
      <c r="C46" s="146"/>
      <c r="D46" s="146"/>
      <c r="E46" s="126"/>
      <c r="F46" s="126"/>
      <c r="G46" s="126"/>
      <c r="H46" s="126"/>
      <c r="I46" s="126"/>
      <c r="J46" s="126"/>
      <c r="K46" s="126"/>
      <c r="L46" s="126"/>
    </row>
    <row r="47" spans="1:12" ht="30.75" customHeight="1" x14ac:dyDescent="0.25">
      <c r="A47" s="74" t="s">
        <v>329</v>
      </c>
      <c r="B47" s="123" t="s">
        <v>167</v>
      </c>
      <c r="C47" s="145"/>
      <c r="D47" s="145"/>
      <c r="E47" s="72"/>
      <c r="F47" s="72"/>
      <c r="G47" s="129"/>
      <c r="H47" s="139"/>
      <c r="I47" s="72"/>
      <c r="J47" s="72"/>
      <c r="K47" s="113"/>
      <c r="L47" s="113"/>
    </row>
    <row r="48" spans="1:12" ht="37.5" customHeight="1" x14ac:dyDescent="0.25">
      <c r="A48" s="74">
        <v>4</v>
      </c>
      <c r="B48" s="124" t="s">
        <v>165</v>
      </c>
      <c r="C48" s="145"/>
      <c r="D48" s="145"/>
      <c r="E48" s="72"/>
      <c r="F48" s="72"/>
      <c r="G48" s="129"/>
      <c r="H48" s="139"/>
      <c r="I48" s="72"/>
      <c r="J48" s="72"/>
      <c r="K48" s="113"/>
      <c r="L48" s="113"/>
    </row>
    <row r="49" spans="1:12" ht="35.25" customHeight="1" x14ac:dyDescent="0.25">
      <c r="A49" s="74" t="s">
        <v>164</v>
      </c>
      <c r="B49" s="125" t="s">
        <v>163</v>
      </c>
      <c r="C49" s="145"/>
      <c r="D49" s="145"/>
      <c r="E49" s="113"/>
      <c r="F49" s="113"/>
      <c r="G49" s="126"/>
      <c r="H49" s="132"/>
      <c r="I49" s="72"/>
      <c r="J49" s="72"/>
      <c r="K49" s="113"/>
      <c r="L49" s="113"/>
    </row>
    <row r="50" spans="1:12" ht="86.25" customHeight="1" x14ac:dyDescent="0.25">
      <c r="A50" s="74" t="s">
        <v>162</v>
      </c>
      <c r="B50" s="125" t="s">
        <v>258</v>
      </c>
      <c r="C50" s="145"/>
      <c r="D50" s="145"/>
      <c r="E50" s="113"/>
      <c r="F50" s="113"/>
      <c r="G50" s="126"/>
      <c r="H50" s="132"/>
      <c r="I50" s="72"/>
      <c r="J50" s="72"/>
      <c r="K50" s="113"/>
      <c r="L50" s="113"/>
    </row>
    <row r="51" spans="1:12" ht="77.25" customHeight="1" x14ac:dyDescent="0.25">
      <c r="A51" s="70" t="s">
        <v>160</v>
      </c>
      <c r="B51" s="69" t="s">
        <v>260</v>
      </c>
      <c r="C51" s="146"/>
      <c r="D51" s="146"/>
      <c r="E51" s="126"/>
      <c r="F51" s="126"/>
      <c r="G51" s="126"/>
      <c r="H51" s="126"/>
      <c r="I51" s="126"/>
      <c r="J51" s="126"/>
      <c r="K51" s="126"/>
      <c r="L51" s="126"/>
    </row>
    <row r="52" spans="1:12" ht="71.25" customHeight="1" x14ac:dyDescent="0.25">
      <c r="A52" s="70" t="s">
        <v>158</v>
      </c>
      <c r="B52" s="69" t="s">
        <v>161</v>
      </c>
      <c r="C52" s="146"/>
      <c r="D52" s="146"/>
      <c r="E52" s="126"/>
      <c r="F52" s="126"/>
      <c r="G52" s="126"/>
      <c r="H52" s="126"/>
      <c r="I52" s="126"/>
      <c r="J52" s="126"/>
      <c r="K52" s="126"/>
      <c r="L52" s="126"/>
    </row>
    <row r="53" spans="1:12" ht="48" customHeight="1" x14ac:dyDescent="0.25">
      <c r="A53" s="74" t="s">
        <v>262</v>
      </c>
      <c r="B53" s="97" t="s">
        <v>261</v>
      </c>
      <c r="C53" s="145">
        <v>2023</v>
      </c>
      <c r="D53" s="145">
        <v>2023</v>
      </c>
      <c r="E53" s="72"/>
      <c r="F53" s="72"/>
      <c r="G53" s="129"/>
      <c r="H53" s="139"/>
      <c r="I53" s="72"/>
      <c r="J53" s="72"/>
      <c r="K53" s="113"/>
      <c r="L53" s="113"/>
    </row>
    <row r="54" spans="1:12" ht="46.5" customHeight="1" x14ac:dyDescent="0.25">
      <c r="A54" s="70" t="s">
        <v>330</v>
      </c>
      <c r="B54" s="69" t="s">
        <v>159</v>
      </c>
      <c r="C54" s="146"/>
      <c r="D54" s="146"/>
      <c r="E54" s="126"/>
      <c r="F54" s="126"/>
      <c r="G54" s="126"/>
      <c r="H54" s="126"/>
      <c r="I54" s="126"/>
      <c r="J54" s="126"/>
      <c r="K54" s="126"/>
      <c r="L54" s="126"/>
    </row>
  </sheetData>
  <mergeCells count="18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7:L7"/>
    <mergeCell ref="A9:L9"/>
    <mergeCell ref="A10:L10"/>
    <mergeCell ref="A13:L13"/>
    <mergeCell ref="A8:L8"/>
    <mergeCell ref="A11:L11"/>
    <mergeCell ref="A16:L16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92"/>
  <sheetViews>
    <sheetView view="pageBreakPreview" topLeftCell="B13" zoomScale="70" zoomScaleNormal="70" zoomScaleSheetLayoutView="70" workbookViewId="0">
      <selection activeCell="C42" sqref="C42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7.85546875" style="53" customWidth="1"/>
    <col min="9" max="9" width="6.85546875" style="53" customWidth="1"/>
    <col min="10" max="10" width="8.140625" style="53" customWidth="1"/>
    <col min="11" max="11" width="7" style="53" customWidth="1"/>
    <col min="12" max="12" width="9.140625" style="52" customWidth="1"/>
    <col min="13" max="13" width="5.28515625" style="52" customWidth="1"/>
    <col min="14" max="14" width="8.5703125" style="52" customWidth="1"/>
    <col min="15" max="27" width="6.140625" style="52" customWidth="1"/>
    <col min="28" max="28" width="13.140625" style="52" customWidth="1"/>
    <col min="29" max="29" width="24.85546875" style="52" customWidth="1"/>
    <col min="30" max="16384" width="9.140625" style="52"/>
  </cols>
  <sheetData>
    <row r="1" spans="1:29" ht="18.75" x14ac:dyDescent="0.25">
      <c r="A1" s="53"/>
      <c r="B1" s="53"/>
      <c r="C1" s="53"/>
      <c r="D1" s="53"/>
      <c r="E1" s="53"/>
      <c r="F1" s="53"/>
      <c r="L1" s="53"/>
      <c r="M1" s="53"/>
      <c r="AC1" s="36" t="s">
        <v>66</v>
      </c>
    </row>
    <row r="2" spans="1:29" ht="18.75" x14ac:dyDescent="0.3">
      <c r="A2" s="53"/>
      <c r="B2" s="53"/>
      <c r="C2" s="53"/>
      <c r="D2" s="53"/>
      <c r="E2" s="53"/>
      <c r="F2" s="53"/>
      <c r="L2" s="53"/>
      <c r="M2" s="53"/>
      <c r="AC2" s="13" t="s">
        <v>7</v>
      </c>
    </row>
    <row r="3" spans="1:29" ht="18.75" x14ac:dyDescent="0.3">
      <c r="A3" s="53"/>
      <c r="B3" s="53"/>
      <c r="C3" s="53"/>
      <c r="D3" s="53"/>
      <c r="E3" s="53"/>
      <c r="F3" s="53"/>
      <c r="L3" s="53"/>
      <c r="M3" s="53"/>
      <c r="AC3" s="13" t="s">
        <v>65</v>
      </c>
    </row>
    <row r="4" spans="1:29" ht="18.75" customHeight="1" x14ac:dyDescent="0.25">
      <c r="B4" s="102"/>
      <c r="C4" s="102"/>
      <c r="D4" s="102"/>
      <c r="E4" s="102"/>
      <c r="F4" s="271" t="str">
        <f>'1. паспорт местоположение'!C5</f>
        <v>Год раскрытия информации: 2021 год</v>
      </c>
      <c r="G4" s="271"/>
      <c r="H4" s="271"/>
      <c r="I4" s="271"/>
      <c r="J4" s="271"/>
      <c r="K4" s="271"/>
      <c r="L4" s="271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</row>
    <row r="5" spans="1:29" ht="18.75" x14ac:dyDescent="0.3">
      <c r="A5" s="53"/>
      <c r="B5" s="53"/>
      <c r="C5" s="53"/>
      <c r="D5" s="53"/>
      <c r="E5" s="53"/>
      <c r="F5" s="53"/>
      <c r="L5" s="53"/>
      <c r="M5" s="53"/>
      <c r="AC5" s="13"/>
    </row>
    <row r="6" spans="1:29" ht="18.75" x14ac:dyDescent="0.25">
      <c r="A6" s="194" t="s">
        <v>6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</row>
    <row r="7" spans="1:29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</row>
    <row r="8" spans="1:29" ht="18.75" x14ac:dyDescent="0.25">
      <c r="A8" s="193" t="s">
        <v>322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</row>
    <row r="9" spans="1:29" ht="18.75" customHeight="1" x14ac:dyDescent="0.25">
      <c r="A9" s="191" t="s">
        <v>5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</row>
    <row r="10" spans="1:29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</row>
    <row r="11" spans="1:29" ht="18.75" x14ac:dyDescent="0.25">
      <c r="B11" s="95"/>
      <c r="C11" s="95"/>
      <c r="D11" s="95"/>
      <c r="E11" s="95"/>
      <c r="F11" s="194" t="str">
        <f>'1. паспорт местоположение'!C12</f>
        <v>M_UES_P20</v>
      </c>
      <c r="G11" s="194"/>
      <c r="H11" s="194"/>
      <c r="I11" s="194"/>
      <c r="J11" s="194"/>
      <c r="K11" s="194"/>
      <c r="L11" s="194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</row>
    <row r="12" spans="1:29" x14ac:dyDescent="0.25">
      <c r="A12" s="191" t="s">
        <v>4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</row>
    <row r="13" spans="1:29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</row>
    <row r="14" spans="1:29" ht="18.75" x14ac:dyDescent="0.25">
      <c r="B14" s="5"/>
      <c r="C14" s="5"/>
      <c r="D14" s="5"/>
      <c r="F14" s="193" t="str">
        <f>'1. паспорт местоположение'!C15</f>
        <v>РП-1, яч.8, 10, 14 замена МВ на ВВ</v>
      </c>
      <c r="G14" s="193"/>
      <c r="H14" s="193"/>
      <c r="I14" s="193"/>
      <c r="J14" s="193"/>
      <c r="K14" s="193"/>
      <c r="L14" s="193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</row>
    <row r="15" spans="1:29" ht="15.75" customHeight="1" x14ac:dyDescent="0.25">
      <c r="A15" s="191" t="s">
        <v>3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</row>
    <row r="16" spans="1:29" x14ac:dyDescent="0.25">
      <c r="A16" s="227"/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</row>
    <row r="17" spans="1:32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</row>
    <row r="18" spans="1:32" x14ac:dyDescent="0.25">
      <c r="A18" s="229" t="s">
        <v>298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</row>
    <row r="19" spans="1:32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</row>
    <row r="20" spans="1:32" ht="33" customHeight="1" x14ac:dyDescent="0.25">
      <c r="A20" s="226" t="s">
        <v>157</v>
      </c>
      <c r="B20" s="226" t="s">
        <v>156</v>
      </c>
      <c r="C20" s="226" t="s">
        <v>155</v>
      </c>
      <c r="D20" s="226"/>
      <c r="E20" s="228" t="s">
        <v>154</v>
      </c>
      <c r="F20" s="228"/>
      <c r="G20" s="226" t="s">
        <v>153</v>
      </c>
      <c r="H20" s="231" t="s">
        <v>347</v>
      </c>
      <c r="I20" s="231"/>
      <c r="J20" s="231"/>
      <c r="K20" s="231"/>
      <c r="L20" s="231" t="s">
        <v>380</v>
      </c>
      <c r="M20" s="231"/>
      <c r="N20" s="231"/>
      <c r="O20" s="231"/>
      <c r="P20" s="231" t="s">
        <v>381</v>
      </c>
      <c r="Q20" s="231"/>
      <c r="R20" s="231"/>
      <c r="S20" s="231"/>
      <c r="T20" s="231" t="s">
        <v>382</v>
      </c>
      <c r="U20" s="231"/>
      <c r="V20" s="231"/>
      <c r="W20" s="231"/>
      <c r="X20" s="231" t="s">
        <v>383</v>
      </c>
      <c r="Y20" s="231"/>
      <c r="Z20" s="231"/>
      <c r="AA20" s="231"/>
      <c r="AB20" s="230" t="s">
        <v>152</v>
      </c>
      <c r="AC20" s="230"/>
      <c r="AD20" s="65"/>
      <c r="AE20" s="65"/>
      <c r="AF20" s="65"/>
    </row>
    <row r="21" spans="1:32" ht="99.75" customHeight="1" x14ac:dyDescent="0.25">
      <c r="A21" s="226"/>
      <c r="B21" s="226"/>
      <c r="C21" s="226"/>
      <c r="D21" s="226"/>
      <c r="E21" s="228"/>
      <c r="F21" s="228"/>
      <c r="G21" s="226"/>
      <c r="H21" s="226" t="s">
        <v>1</v>
      </c>
      <c r="I21" s="226"/>
      <c r="J21" s="226" t="s">
        <v>151</v>
      </c>
      <c r="K21" s="226"/>
      <c r="L21" s="226" t="s">
        <v>1</v>
      </c>
      <c r="M21" s="226"/>
      <c r="N21" s="226" t="s">
        <v>151</v>
      </c>
      <c r="O21" s="226"/>
      <c r="P21" s="226" t="s">
        <v>1</v>
      </c>
      <c r="Q21" s="226"/>
      <c r="R21" s="226" t="s">
        <v>151</v>
      </c>
      <c r="S21" s="226"/>
      <c r="T21" s="226" t="s">
        <v>1</v>
      </c>
      <c r="U21" s="226"/>
      <c r="V21" s="226" t="s">
        <v>151</v>
      </c>
      <c r="W21" s="226"/>
      <c r="X21" s="226" t="s">
        <v>1</v>
      </c>
      <c r="Y21" s="226"/>
      <c r="Z21" s="226" t="s">
        <v>151</v>
      </c>
      <c r="AA21" s="226"/>
      <c r="AB21" s="230"/>
      <c r="AC21" s="230"/>
    </row>
    <row r="22" spans="1:32" ht="89.25" customHeight="1" x14ac:dyDescent="0.25">
      <c r="A22" s="226"/>
      <c r="B22" s="226"/>
      <c r="C22" s="150" t="s">
        <v>1</v>
      </c>
      <c r="D22" s="150" t="s">
        <v>149</v>
      </c>
      <c r="E22" s="151" t="s">
        <v>348</v>
      </c>
      <c r="F22" s="151" t="s">
        <v>150</v>
      </c>
      <c r="G22" s="226"/>
      <c r="H22" s="152" t="s">
        <v>285</v>
      </c>
      <c r="I22" s="152" t="s">
        <v>286</v>
      </c>
      <c r="J22" s="152" t="s">
        <v>285</v>
      </c>
      <c r="K22" s="152" t="s">
        <v>286</v>
      </c>
      <c r="L22" s="152" t="s">
        <v>285</v>
      </c>
      <c r="M22" s="152" t="s">
        <v>286</v>
      </c>
      <c r="N22" s="152" t="s">
        <v>285</v>
      </c>
      <c r="O22" s="152" t="s">
        <v>286</v>
      </c>
      <c r="P22" s="152" t="s">
        <v>285</v>
      </c>
      <c r="Q22" s="152" t="s">
        <v>286</v>
      </c>
      <c r="R22" s="152" t="s">
        <v>285</v>
      </c>
      <c r="S22" s="152" t="s">
        <v>286</v>
      </c>
      <c r="T22" s="152" t="s">
        <v>285</v>
      </c>
      <c r="U22" s="152" t="s">
        <v>286</v>
      </c>
      <c r="V22" s="152" t="s">
        <v>285</v>
      </c>
      <c r="W22" s="152" t="s">
        <v>286</v>
      </c>
      <c r="X22" s="152" t="s">
        <v>285</v>
      </c>
      <c r="Y22" s="152" t="s">
        <v>286</v>
      </c>
      <c r="Z22" s="152" t="s">
        <v>285</v>
      </c>
      <c r="AA22" s="152" t="s">
        <v>286</v>
      </c>
      <c r="AB22" s="150" t="s">
        <v>1</v>
      </c>
      <c r="AC22" s="150" t="s">
        <v>149</v>
      </c>
    </row>
    <row r="23" spans="1:32" ht="19.5" customHeight="1" x14ac:dyDescent="0.25">
      <c r="A23" s="153">
        <v>1</v>
      </c>
      <c r="B23" s="153">
        <v>2</v>
      </c>
      <c r="C23" s="153">
        <v>3</v>
      </c>
      <c r="D23" s="153">
        <v>4</v>
      </c>
      <c r="E23" s="153"/>
      <c r="F23" s="153">
        <v>6</v>
      </c>
      <c r="G23" s="153">
        <v>7</v>
      </c>
      <c r="H23" s="153">
        <v>8</v>
      </c>
      <c r="I23" s="153">
        <v>9</v>
      </c>
      <c r="J23" s="153">
        <v>10</v>
      </c>
      <c r="K23" s="153">
        <v>11</v>
      </c>
      <c r="L23" s="153">
        <v>12</v>
      </c>
      <c r="M23" s="153">
        <v>13</v>
      </c>
      <c r="N23" s="153">
        <v>14</v>
      </c>
      <c r="O23" s="153">
        <v>15</v>
      </c>
      <c r="P23" s="153">
        <v>16</v>
      </c>
      <c r="Q23" s="153">
        <v>17</v>
      </c>
      <c r="R23" s="153">
        <v>18</v>
      </c>
      <c r="S23" s="153">
        <v>19</v>
      </c>
      <c r="T23" s="153">
        <v>20</v>
      </c>
      <c r="U23" s="153">
        <v>21</v>
      </c>
      <c r="V23" s="153">
        <v>22</v>
      </c>
      <c r="W23" s="153">
        <v>23</v>
      </c>
      <c r="X23" s="153">
        <v>24</v>
      </c>
      <c r="Y23" s="153">
        <v>25</v>
      </c>
      <c r="Z23" s="153">
        <v>26</v>
      </c>
      <c r="AA23" s="153">
        <v>27</v>
      </c>
      <c r="AB23" s="153">
        <v>28</v>
      </c>
      <c r="AC23" s="153">
        <v>29</v>
      </c>
    </row>
    <row r="24" spans="1:32" ht="47.25" customHeight="1" x14ac:dyDescent="0.25">
      <c r="A24" s="154">
        <v>1</v>
      </c>
      <c r="B24" s="155" t="s">
        <v>148</v>
      </c>
      <c r="C24" s="156">
        <f>H24+L24+P24+T24+X24</f>
        <v>5.5019999999999998</v>
      </c>
      <c r="D24" s="157">
        <v>2.7509999999999999</v>
      </c>
      <c r="E24" s="156"/>
      <c r="F24" s="158"/>
      <c r="G24" s="158"/>
      <c r="H24" s="156">
        <v>2.7509999999999999</v>
      </c>
      <c r="I24" s="153"/>
      <c r="J24" s="158"/>
      <c r="K24" s="158"/>
      <c r="L24" s="158">
        <v>2.7509999999999999</v>
      </c>
      <c r="M24" s="158"/>
      <c r="N24" s="158"/>
      <c r="O24" s="158"/>
      <c r="P24" s="268"/>
      <c r="Q24" s="268"/>
      <c r="R24" s="268"/>
      <c r="S24" s="268"/>
      <c r="T24" s="268"/>
      <c r="U24" s="268"/>
      <c r="V24" s="268"/>
      <c r="W24" s="268"/>
      <c r="X24" s="268"/>
      <c r="Y24" s="268"/>
      <c r="Z24" s="268"/>
      <c r="AA24" s="268"/>
      <c r="AB24" s="156">
        <f>C24</f>
        <v>5.5019999999999998</v>
      </c>
      <c r="AC24" s="158"/>
    </row>
    <row r="25" spans="1:32" ht="24" customHeight="1" x14ac:dyDescent="0.25">
      <c r="A25" s="159" t="s">
        <v>147</v>
      </c>
      <c r="B25" s="160" t="s">
        <v>146</v>
      </c>
      <c r="C25" s="153"/>
      <c r="D25" s="153"/>
      <c r="E25" s="158"/>
      <c r="F25" s="158"/>
      <c r="G25" s="156"/>
      <c r="H25" s="153"/>
      <c r="I25" s="156"/>
      <c r="J25" s="156"/>
      <c r="K25" s="156"/>
      <c r="L25" s="156"/>
      <c r="M25" s="156"/>
      <c r="N25" s="156"/>
      <c r="O25" s="156"/>
      <c r="P25" s="269"/>
      <c r="Q25" s="269"/>
      <c r="R25" s="269"/>
      <c r="S25" s="269"/>
      <c r="T25" s="269"/>
      <c r="U25" s="269"/>
      <c r="V25" s="269"/>
      <c r="W25" s="269"/>
      <c r="X25" s="269"/>
      <c r="Y25" s="269"/>
      <c r="Z25" s="269"/>
      <c r="AA25" s="269"/>
      <c r="AB25" s="156"/>
      <c r="AC25" s="158"/>
    </row>
    <row r="26" spans="1:32" x14ac:dyDescent="0.25">
      <c r="A26" s="159" t="s">
        <v>145</v>
      </c>
      <c r="B26" s="160" t="s">
        <v>144</v>
      </c>
      <c r="C26" s="161"/>
      <c r="D26" s="161"/>
      <c r="E26" s="161"/>
      <c r="F26" s="161"/>
      <c r="G26" s="153"/>
      <c r="H26" s="161"/>
      <c r="I26" s="156"/>
      <c r="J26" s="153"/>
      <c r="K26" s="153"/>
      <c r="L26" s="153"/>
      <c r="M26" s="153"/>
      <c r="N26" s="153"/>
      <c r="O26" s="161"/>
      <c r="P26" s="270"/>
      <c r="Q26" s="270"/>
      <c r="R26" s="270"/>
      <c r="S26" s="270"/>
      <c r="T26" s="270"/>
      <c r="U26" s="270"/>
      <c r="V26" s="270"/>
      <c r="W26" s="270"/>
      <c r="X26" s="270"/>
      <c r="Y26" s="270"/>
      <c r="Z26" s="270"/>
      <c r="AA26" s="270"/>
      <c r="AB26" s="161"/>
      <c r="AC26" s="158"/>
    </row>
    <row r="27" spans="1:32" s="53" customFormat="1" ht="31.5" x14ac:dyDescent="0.25">
      <c r="A27" s="159" t="s">
        <v>143</v>
      </c>
      <c r="B27" s="160" t="s">
        <v>243</v>
      </c>
      <c r="C27" s="162">
        <f>C24</f>
        <v>5.5019999999999998</v>
      </c>
      <c r="D27" s="162">
        <f>D24</f>
        <v>2.7509999999999999</v>
      </c>
      <c r="E27" s="162"/>
      <c r="F27" s="161"/>
      <c r="G27" s="161"/>
      <c r="H27" s="156">
        <v>2.7509999999999999</v>
      </c>
      <c r="I27" s="153"/>
      <c r="J27" s="158"/>
      <c r="K27" s="158"/>
      <c r="L27" s="161">
        <v>2.7509999999999999</v>
      </c>
      <c r="M27" s="161"/>
      <c r="N27" s="161"/>
      <c r="O27" s="161"/>
      <c r="P27" s="270"/>
      <c r="Q27" s="270"/>
      <c r="R27" s="270"/>
      <c r="S27" s="270"/>
      <c r="T27" s="270"/>
      <c r="U27" s="270"/>
      <c r="V27" s="270"/>
      <c r="W27" s="270"/>
      <c r="X27" s="270"/>
      <c r="Y27" s="270"/>
      <c r="Z27" s="270"/>
      <c r="AA27" s="270"/>
      <c r="AB27" s="162">
        <f>C27</f>
        <v>5.5019999999999998</v>
      </c>
      <c r="AC27" s="158"/>
    </row>
    <row r="28" spans="1:32" x14ac:dyDescent="0.25">
      <c r="A28" s="159" t="s">
        <v>142</v>
      </c>
      <c r="B28" s="160" t="s">
        <v>349</v>
      </c>
      <c r="C28" s="161"/>
      <c r="D28" s="161"/>
      <c r="E28" s="161"/>
      <c r="F28" s="161"/>
      <c r="G28" s="161"/>
      <c r="H28" s="161"/>
      <c r="I28" s="162"/>
      <c r="J28" s="161"/>
      <c r="K28" s="161"/>
      <c r="L28" s="161"/>
      <c r="M28" s="161"/>
      <c r="N28" s="161"/>
      <c r="O28" s="161"/>
      <c r="P28" s="270"/>
      <c r="Q28" s="270"/>
      <c r="R28" s="270"/>
      <c r="S28" s="270"/>
      <c r="T28" s="270"/>
      <c r="U28" s="270"/>
      <c r="V28" s="270"/>
      <c r="W28" s="270"/>
      <c r="X28" s="270"/>
      <c r="Y28" s="270"/>
      <c r="Z28" s="270"/>
      <c r="AA28" s="270"/>
      <c r="AB28" s="161"/>
      <c r="AC28" s="158"/>
    </row>
    <row r="29" spans="1:32" x14ac:dyDescent="0.25">
      <c r="A29" s="159" t="s">
        <v>141</v>
      </c>
      <c r="B29" s="163" t="s">
        <v>140</v>
      </c>
      <c r="C29" s="161"/>
      <c r="D29" s="161"/>
      <c r="E29" s="161"/>
      <c r="F29" s="161"/>
      <c r="G29" s="161"/>
      <c r="H29" s="161"/>
      <c r="I29" s="162"/>
      <c r="J29" s="161"/>
      <c r="K29" s="161"/>
      <c r="L29" s="161"/>
      <c r="M29" s="161"/>
      <c r="N29" s="161"/>
      <c r="O29" s="161"/>
      <c r="P29" s="270"/>
      <c r="Q29" s="270"/>
      <c r="R29" s="270"/>
      <c r="S29" s="270"/>
      <c r="T29" s="270"/>
      <c r="U29" s="270"/>
      <c r="V29" s="270"/>
      <c r="W29" s="270"/>
      <c r="X29" s="270"/>
      <c r="Y29" s="270"/>
      <c r="Z29" s="270"/>
      <c r="AA29" s="270"/>
      <c r="AB29" s="161"/>
      <c r="AC29" s="158"/>
    </row>
    <row r="30" spans="1:32" ht="47.25" x14ac:dyDescent="0.25">
      <c r="A30" s="154" t="s">
        <v>60</v>
      </c>
      <c r="B30" s="155" t="s">
        <v>139</v>
      </c>
      <c r="C30" s="156">
        <f>H30+L30+P30+T30+X30</f>
        <v>4.5839999999999996</v>
      </c>
      <c r="D30" s="161">
        <v>2.2919999999999998</v>
      </c>
      <c r="E30" s="153"/>
      <c r="F30" s="153"/>
      <c r="G30" s="161"/>
      <c r="H30" s="156">
        <v>2.2919999999999998</v>
      </c>
      <c r="I30" s="162"/>
      <c r="J30" s="161"/>
      <c r="K30" s="161"/>
      <c r="L30" s="161">
        <v>2.2919999999999998</v>
      </c>
      <c r="M30" s="161"/>
      <c r="N30" s="161"/>
      <c r="O30" s="161"/>
      <c r="P30" s="270"/>
      <c r="Q30" s="270"/>
      <c r="R30" s="270"/>
      <c r="S30" s="270"/>
      <c r="T30" s="270"/>
      <c r="U30" s="270"/>
      <c r="V30" s="270"/>
      <c r="W30" s="270"/>
      <c r="X30" s="270"/>
      <c r="Y30" s="270"/>
      <c r="Z30" s="270"/>
      <c r="AA30" s="270"/>
      <c r="AB30" s="162">
        <f>C30</f>
        <v>4.5839999999999996</v>
      </c>
      <c r="AC30" s="158"/>
    </row>
    <row r="31" spans="1:32" ht="21.75" customHeight="1" x14ac:dyDescent="0.25">
      <c r="A31" s="154" t="s">
        <v>138</v>
      </c>
      <c r="B31" s="160" t="s">
        <v>137</v>
      </c>
      <c r="C31" s="156"/>
      <c r="D31" s="162"/>
      <c r="E31" s="156"/>
      <c r="F31" s="153"/>
      <c r="G31" s="161"/>
      <c r="H31" s="156"/>
      <c r="I31" s="162"/>
      <c r="J31" s="161"/>
      <c r="K31" s="161"/>
      <c r="L31" s="161"/>
      <c r="M31" s="161"/>
      <c r="N31" s="161"/>
      <c r="O31" s="161"/>
      <c r="P31" s="270"/>
      <c r="Q31" s="270"/>
      <c r="R31" s="270"/>
      <c r="S31" s="270"/>
      <c r="T31" s="270"/>
      <c r="U31" s="270"/>
      <c r="V31" s="270"/>
      <c r="W31" s="270"/>
      <c r="X31" s="270"/>
      <c r="Y31" s="270"/>
      <c r="Z31" s="270"/>
      <c r="AA31" s="270"/>
      <c r="AB31" s="162"/>
      <c r="AC31" s="158"/>
    </row>
    <row r="32" spans="1:32" ht="31.5" x14ac:dyDescent="0.25">
      <c r="A32" s="154" t="s">
        <v>136</v>
      </c>
      <c r="B32" s="160" t="s">
        <v>135</v>
      </c>
      <c r="C32" s="156"/>
      <c r="D32" s="162"/>
      <c r="E32" s="156"/>
      <c r="F32" s="153"/>
      <c r="G32" s="161"/>
      <c r="H32" s="156"/>
      <c r="I32" s="162"/>
      <c r="J32" s="161"/>
      <c r="K32" s="161"/>
      <c r="L32" s="161"/>
      <c r="M32" s="161"/>
      <c r="N32" s="161"/>
      <c r="O32" s="161"/>
      <c r="P32" s="270"/>
      <c r="Q32" s="270"/>
      <c r="R32" s="270"/>
      <c r="S32" s="270"/>
      <c r="T32" s="270"/>
      <c r="U32" s="270"/>
      <c r="V32" s="270"/>
      <c r="W32" s="270"/>
      <c r="X32" s="270"/>
      <c r="Y32" s="270"/>
      <c r="Z32" s="270"/>
      <c r="AA32" s="270"/>
      <c r="AB32" s="162"/>
      <c r="AC32" s="158"/>
    </row>
    <row r="33" spans="1:29" x14ac:dyDescent="0.25">
      <c r="A33" s="154" t="s">
        <v>134</v>
      </c>
      <c r="B33" s="160" t="s">
        <v>133</v>
      </c>
      <c r="C33" s="156">
        <f>H33+L33+P33+T33+X33</f>
        <v>4.2080000000000002</v>
      </c>
      <c r="D33" s="162">
        <f>C33</f>
        <v>4.2080000000000002</v>
      </c>
      <c r="E33" s="156"/>
      <c r="F33" s="153"/>
      <c r="G33" s="161"/>
      <c r="H33" s="161">
        <v>2.1040000000000001</v>
      </c>
      <c r="I33" s="162"/>
      <c r="J33" s="161"/>
      <c r="K33" s="161"/>
      <c r="L33" s="161">
        <v>2.1040000000000001</v>
      </c>
      <c r="M33" s="161"/>
      <c r="N33" s="161"/>
      <c r="O33" s="161"/>
      <c r="P33" s="270"/>
      <c r="Q33" s="270"/>
      <c r="R33" s="270"/>
      <c r="S33" s="270"/>
      <c r="T33" s="270"/>
      <c r="U33" s="270"/>
      <c r="V33" s="270"/>
      <c r="W33" s="270"/>
      <c r="X33" s="270"/>
      <c r="Y33" s="270"/>
      <c r="Z33" s="270"/>
      <c r="AA33" s="270"/>
      <c r="AB33" s="162">
        <f>C33</f>
        <v>4.2080000000000002</v>
      </c>
      <c r="AC33" s="158"/>
    </row>
    <row r="34" spans="1:29" x14ac:dyDescent="0.25">
      <c r="A34" s="154" t="s">
        <v>132</v>
      </c>
      <c r="B34" s="160" t="s">
        <v>131</v>
      </c>
      <c r="C34" s="156">
        <f t="shared" ref="C34:C35" si="0">H34+L34+P34+T34+X34</f>
        <v>0.376</v>
      </c>
      <c r="D34" s="162">
        <f>C34</f>
        <v>0.376</v>
      </c>
      <c r="E34" s="156"/>
      <c r="F34" s="153"/>
      <c r="G34" s="153"/>
      <c r="H34" s="161">
        <v>0.188</v>
      </c>
      <c r="I34" s="162"/>
      <c r="J34" s="161"/>
      <c r="K34" s="161"/>
      <c r="L34" s="161">
        <v>0.188</v>
      </c>
      <c r="M34" s="161"/>
      <c r="N34" s="161"/>
      <c r="O34" s="161"/>
      <c r="P34" s="270"/>
      <c r="Q34" s="270"/>
      <c r="R34" s="270"/>
      <c r="S34" s="270"/>
      <c r="T34" s="270"/>
      <c r="U34" s="270"/>
      <c r="V34" s="270"/>
      <c r="W34" s="270"/>
      <c r="X34" s="270"/>
      <c r="Y34" s="270"/>
      <c r="Z34" s="270"/>
      <c r="AA34" s="270"/>
      <c r="AB34" s="162">
        <f>D34</f>
        <v>0.376</v>
      </c>
      <c r="AC34" s="158"/>
    </row>
    <row r="35" spans="1:29" ht="31.5" x14ac:dyDescent="0.25">
      <c r="A35" s="154" t="s">
        <v>59</v>
      </c>
      <c r="B35" s="155" t="s">
        <v>350</v>
      </c>
      <c r="C35" s="156">
        <f t="shared" si="0"/>
        <v>6</v>
      </c>
      <c r="D35" s="162">
        <f>D42</f>
        <v>3</v>
      </c>
      <c r="E35" s="161"/>
      <c r="F35" s="161"/>
      <c r="G35" s="161"/>
      <c r="H35" s="161">
        <v>3</v>
      </c>
      <c r="I35" s="162"/>
      <c r="J35" s="161"/>
      <c r="K35" s="161"/>
      <c r="L35" s="161">
        <v>3</v>
      </c>
      <c r="M35" s="161"/>
      <c r="N35" s="161"/>
      <c r="O35" s="161"/>
      <c r="P35" s="270"/>
      <c r="Q35" s="270"/>
      <c r="R35" s="270"/>
      <c r="S35" s="270"/>
      <c r="T35" s="270"/>
      <c r="U35" s="270"/>
      <c r="V35" s="270"/>
      <c r="W35" s="270"/>
      <c r="X35" s="270"/>
      <c r="Y35" s="270"/>
      <c r="Z35" s="270"/>
      <c r="AA35" s="270"/>
      <c r="AB35" s="161"/>
      <c r="AC35" s="158"/>
    </row>
    <row r="36" spans="1:29" ht="31.5" x14ac:dyDescent="0.25">
      <c r="A36" s="159" t="s">
        <v>130</v>
      </c>
      <c r="B36" s="164" t="s">
        <v>129</v>
      </c>
      <c r="C36" s="165"/>
      <c r="D36" s="161"/>
      <c r="E36" s="161"/>
      <c r="F36" s="161"/>
      <c r="G36" s="161"/>
      <c r="H36" s="165"/>
      <c r="I36" s="162"/>
      <c r="J36" s="161"/>
      <c r="K36" s="161"/>
      <c r="L36" s="161"/>
      <c r="M36" s="161"/>
      <c r="N36" s="161"/>
      <c r="O36" s="161"/>
      <c r="P36" s="270"/>
      <c r="Q36" s="270"/>
      <c r="R36" s="270"/>
      <c r="S36" s="270"/>
      <c r="T36" s="270"/>
      <c r="U36" s="270"/>
      <c r="V36" s="270"/>
      <c r="W36" s="270"/>
      <c r="X36" s="270"/>
      <c r="Y36" s="270"/>
      <c r="Z36" s="270"/>
      <c r="AA36" s="270"/>
      <c r="AB36" s="161"/>
      <c r="AC36" s="158"/>
    </row>
    <row r="37" spans="1:29" x14ac:dyDescent="0.25">
      <c r="A37" s="159" t="s">
        <v>128</v>
      </c>
      <c r="B37" s="164" t="s">
        <v>118</v>
      </c>
      <c r="C37" s="165"/>
      <c r="D37" s="161"/>
      <c r="E37" s="161"/>
      <c r="F37" s="161"/>
      <c r="G37" s="161"/>
      <c r="H37" s="165">
        <f>C37</f>
        <v>0</v>
      </c>
      <c r="I37" s="162"/>
      <c r="J37" s="161"/>
      <c r="K37" s="161"/>
      <c r="L37" s="161"/>
      <c r="M37" s="161"/>
      <c r="N37" s="161"/>
      <c r="O37" s="161"/>
      <c r="P37" s="270"/>
      <c r="Q37" s="270"/>
      <c r="R37" s="270"/>
      <c r="S37" s="270"/>
      <c r="T37" s="270"/>
      <c r="U37" s="270"/>
      <c r="V37" s="270"/>
      <c r="W37" s="270"/>
      <c r="X37" s="270"/>
      <c r="Y37" s="270"/>
      <c r="Z37" s="270"/>
      <c r="AA37" s="270"/>
      <c r="AB37" s="161">
        <f>C37</f>
        <v>0</v>
      </c>
      <c r="AC37" s="158"/>
    </row>
    <row r="38" spans="1:29" x14ac:dyDescent="0.25">
      <c r="A38" s="159" t="s">
        <v>127</v>
      </c>
      <c r="B38" s="164" t="s">
        <v>116</v>
      </c>
      <c r="C38" s="165"/>
      <c r="D38" s="161"/>
      <c r="E38" s="161"/>
      <c r="F38" s="161"/>
      <c r="G38" s="161"/>
      <c r="H38" s="165"/>
      <c r="I38" s="162"/>
      <c r="J38" s="161"/>
      <c r="K38" s="161"/>
      <c r="L38" s="161"/>
      <c r="M38" s="161"/>
      <c r="N38" s="161"/>
      <c r="O38" s="161"/>
      <c r="P38" s="270"/>
      <c r="Q38" s="270"/>
      <c r="R38" s="270"/>
      <c r="S38" s="270"/>
      <c r="T38" s="270"/>
      <c r="U38" s="270"/>
      <c r="V38" s="270"/>
      <c r="W38" s="270"/>
      <c r="X38" s="270"/>
      <c r="Y38" s="270"/>
      <c r="Z38" s="270"/>
      <c r="AA38" s="270"/>
      <c r="AB38" s="161"/>
      <c r="AC38" s="158"/>
    </row>
    <row r="39" spans="1:29" ht="31.5" x14ac:dyDescent="0.25">
      <c r="A39" s="159" t="s">
        <v>126</v>
      </c>
      <c r="B39" s="160" t="s">
        <v>114</v>
      </c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270"/>
      <c r="Q39" s="270"/>
      <c r="R39" s="270"/>
      <c r="S39" s="270"/>
      <c r="T39" s="270"/>
      <c r="U39" s="270"/>
      <c r="V39" s="270"/>
      <c r="W39" s="270"/>
      <c r="X39" s="270"/>
      <c r="Y39" s="270"/>
      <c r="Z39" s="270"/>
      <c r="AA39" s="270"/>
      <c r="AB39" s="161"/>
      <c r="AC39" s="158"/>
    </row>
    <row r="40" spans="1:29" ht="31.5" x14ac:dyDescent="0.25">
      <c r="A40" s="159" t="s">
        <v>125</v>
      </c>
      <c r="B40" s="160" t="s">
        <v>112</v>
      </c>
      <c r="C40" s="161"/>
      <c r="D40" s="161"/>
      <c r="E40" s="161"/>
      <c r="F40" s="161"/>
      <c r="G40" s="161"/>
      <c r="H40" s="161"/>
      <c r="I40" s="162"/>
      <c r="J40" s="161"/>
      <c r="K40" s="161"/>
      <c r="L40" s="161"/>
      <c r="M40" s="161"/>
      <c r="N40" s="161"/>
      <c r="O40" s="161"/>
      <c r="P40" s="270"/>
      <c r="Q40" s="270"/>
      <c r="R40" s="270"/>
      <c r="S40" s="270"/>
      <c r="T40" s="270"/>
      <c r="U40" s="270"/>
      <c r="V40" s="270"/>
      <c r="W40" s="270"/>
      <c r="X40" s="270"/>
      <c r="Y40" s="270"/>
      <c r="Z40" s="270"/>
      <c r="AA40" s="270"/>
      <c r="AB40" s="161"/>
      <c r="AC40" s="158"/>
    </row>
    <row r="41" spans="1:29" x14ac:dyDescent="0.25">
      <c r="A41" s="159" t="s">
        <v>124</v>
      </c>
      <c r="B41" s="160" t="s">
        <v>110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1:29" ht="18.75" x14ac:dyDescent="0.25">
      <c r="A42" s="159" t="s">
        <v>123</v>
      </c>
      <c r="B42" s="166" t="s">
        <v>352</v>
      </c>
      <c r="C42" s="156">
        <f t="shared" ref="C42" si="1">H42+L42+P42+T42+X42</f>
        <v>6</v>
      </c>
      <c r="D42" s="162">
        <v>3</v>
      </c>
      <c r="E42" s="161"/>
      <c r="F42" s="161"/>
      <c r="G42" s="161"/>
      <c r="H42" s="167">
        <v>3</v>
      </c>
      <c r="I42" s="162"/>
      <c r="J42" s="161"/>
      <c r="K42" s="161"/>
      <c r="L42" s="161">
        <v>3</v>
      </c>
      <c r="M42" s="161"/>
      <c r="N42" s="161"/>
      <c r="O42" s="161"/>
      <c r="P42" s="270"/>
      <c r="Q42" s="270"/>
      <c r="R42" s="270"/>
      <c r="S42" s="270"/>
      <c r="T42" s="270"/>
      <c r="U42" s="270"/>
      <c r="V42" s="270"/>
      <c r="W42" s="270"/>
      <c r="X42" s="270"/>
      <c r="Y42" s="270"/>
      <c r="Z42" s="270"/>
      <c r="AA42" s="270"/>
      <c r="AB42" s="161"/>
      <c r="AC42" s="158"/>
    </row>
    <row r="43" spans="1:29" x14ac:dyDescent="0.25">
      <c r="A43" s="154" t="s">
        <v>58</v>
      </c>
      <c r="B43" s="155" t="s">
        <v>122</v>
      </c>
      <c r="C43" s="153"/>
      <c r="D43" s="161"/>
      <c r="E43" s="161"/>
      <c r="F43" s="161"/>
      <c r="G43" s="161"/>
      <c r="H43" s="153"/>
      <c r="I43" s="162"/>
      <c r="J43" s="161"/>
      <c r="K43" s="161"/>
      <c r="L43" s="161"/>
      <c r="M43" s="161"/>
      <c r="N43" s="161"/>
      <c r="O43" s="161"/>
      <c r="P43" s="270"/>
      <c r="Q43" s="270"/>
      <c r="R43" s="270"/>
      <c r="S43" s="270"/>
      <c r="T43" s="270"/>
      <c r="U43" s="270"/>
      <c r="V43" s="270"/>
      <c r="W43" s="270"/>
      <c r="X43" s="270"/>
      <c r="Y43" s="270"/>
      <c r="Z43" s="270"/>
      <c r="AA43" s="270"/>
      <c r="AB43" s="161"/>
      <c r="AC43" s="158"/>
    </row>
    <row r="44" spans="1:29" x14ac:dyDescent="0.25">
      <c r="A44" s="159" t="s">
        <v>121</v>
      </c>
      <c r="B44" s="160" t="s">
        <v>120</v>
      </c>
      <c r="C44" s="161"/>
      <c r="D44" s="161"/>
      <c r="E44" s="161"/>
      <c r="F44" s="161"/>
      <c r="G44" s="161"/>
      <c r="H44" s="161"/>
      <c r="I44" s="162"/>
      <c r="J44" s="161"/>
      <c r="K44" s="161"/>
      <c r="L44" s="161"/>
      <c r="M44" s="161"/>
      <c r="N44" s="161"/>
      <c r="O44" s="161"/>
      <c r="P44" s="270"/>
      <c r="Q44" s="270"/>
      <c r="R44" s="270"/>
      <c r="S44" s="270"/>
      <c r="T44" s="270"/>
      <c r="U44" s="270"/>
      <c r="V44" s="270"/>
      <c r="W44" s="270"/>
      <c r="X44" s="270"/>
      <c r="Y44" s="270"/>
      <c r="Z44" s="270"/>
      <c r="AA44" s="270"/>
      <c r="AB44" s="161"/>
      <c r="AC44" s="158"/>
    </row>
    <row r="45" spans="1:29" x14ac:dyDescent="0.25">
      <c r="A45" s="159" t="s">
        <v>119</v>
      </c>
      <c r="B45" s="160" t="s">
        <v>118</v>
      </c>
      <c r="C45" s="161">
        <f>C37</f>
        <v>0</v>
      </c>
      <c r="D45" s="161">
        <f>D37</f>
        <v>0</v>
      </c>
      <c r="E45" s="161"/>
      <c r="F45" s="161"/>
      <c r="G45" s="161"/>
      <c r="H45" s="161">
        <f>C45</f>
        <v>0</v>
      </c>
      <c r="I45" s="161"/>
      <c r="J45" s="161"/>
      <c r="K45" s="161"/>
      <c r="L45" s="161"/>
      <c r="M45" s="161"/>
      <c r="N45" s="161"/>
      <c r="O45" s="161"/>
      <c r="P45" s="270"/>
      <c r="Q45" s="270"/>
      <c r="R45" s="270"/>
      <c r="S45" s="270"/>
      <c r="T45" s="270"/>
      <c r="U45" s="270"/>
      <c r="V45" s="270"/>
      <c r="W45" s="270"/>
      <c r="X45" s="270"/>
      <c r="Y45" s="270"/>
      <c r="Z45" s="270"/>
      <c r="AA45" s="270"/>
      <c r="AB45" s="161">
        <f>C45</f>
        <v>0</v>
      </c>
      <c r="AC45" s="158"/>
    </row>
    <row r="46" spans="1:29" x14ac:dyDescent="0.25">
      <c r="A46" s="159" t="s">
        <v>117</v>
      </c>
      <c r="B46" s="160" t="s">
        <v>116</v>
      </c>
      <c r="C46" s="161"/>
      <c r="D46" s="161"/>
      <c r="E46" s="161"/>
      <c r="F46" s="161"/>
      <c r="G46" s="161"/>
      <c r="H46" s="161"/>
      <c r="I46" s="162"/>
      <c r="J46" s="161"/>
      <c r="K46" s="161"/>
      <c r="L46" s="161"/>
      <c r="M46" s="161"/>
      <c r="N46" s="161"/>
      <c r="O46" s="161"/>
      <c r="P46" s="270"/>
      <c r="Q46" s="270"/>
      <c r="R46" s="270"/>
      <c r="S46" s="270"/>
      <c r="T46" s="270"/>
      <c r="U46" s="270"/>
      <c r="V46" s="270"/>
      <c r="W46" s="270"/>
      <c r="X46" s="270"/>
      <c r="Y46" s="270"/>
      <c r="Z46" s="270"/>
      <c r="AA46" s="270"/>
      <c r="AB46" s="161"/>
      <c r="AC46" s="158"/>
    </row>
    <row r="47" spans="1:29" ht="31.5" x14ac:dyDescent="0.25">
      <c r="A47" s="159" t="s">
        <v>115</v>
      </c>
      <c r="B47" s="160" t="s">
        <v>114</v>
      </c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270"/>
      <c r="Q47" s="270"/>
      <c r="R47" s="270"/>
      <c r="S47" s="270"/>
      <c r="T47" s="270"/>
      <c r="U47" s="270"/>
      <c r="V47" s="270"/>
      <c r="W47" s="270"/>
      <c r="X47" s="270"/>
      <c r="Y47" s="270"/>
      <c r="Z47" s="270"/>
      <c r="AA47" s="270"/>
      <c r="AB47" s="161"/>
      <c r="AC47" s="158"/>
    </row>
    <row r="48" spans="1:29" ht="31.5" x14ac:dyDescent="0.25">
      <c r="A48" s="159" t="s">
        <v>113</v>
      </c>
      <c r="B48" s="160" t="s">
        <v>112</v>
      </c>
      <c r="C48" s="161"/>
      <c r="D48" s="161"/>
      <c r="E48" s="161"/>
      <c r="F48" s="161"/>
      <c r="G48" s="161"/>
      <c r="H48" s="161"/>
      <c r="I48" s="162"/>
      <c r="J48" s="161"/>
      <c r="K48" s="161"/>
      <c r="L48" s="161"/>
      <c r="M48" s="161"/>
      <c r="N48" s="161"/>
      <c r="O48" s="161"/>
      <c r="P48" s="270"/>
      <c r="Q48" s="270"/>
      <c r="R48" s="270"/>
      <c r="S48" s="270"/>
      <c r="T48" s="270"/>
      <c r="U48" s="270"/>
      <c r="V48" s="270"/>
      <c r="W48" s="270"/>
      <c r="X48" s="270"/>
      <c r="Y48" s="270"/>
      <c r="Z48" s="270"/>
      <c r="AA48" s="270"/>
      <c r="AB48" s="161"/>
      <c r="AC48" s="158"/>
    </row>
    <row r="49" spans="1:29" x14ac:dyDescent="0.25">
      <c r="A49" s="159" t="s">
        <v>111</v>
      </c>
      <c r="B49" s="160" t="s">
        <v>110</v>
      </c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270"/>
      <c r="Q49" s="270"/>
      <c r="R49" s="270"/>
      <c r="S49" s="270"/>
      <c r="T49" s="270"/>
      <c r="U49" s="270"/>
      <c r="V49" s="270"/>
      <c r="W49" s="270"/>
      <c r="X49" s="270"/>
      <c r="Y49" s="270"/>
      <c r="Z49" s="270"/>
      <c r="AA49" s="270"/>
      <c r="AB49" s="161"/>
      <c r="AC49" s="158"/>
    </row>
    <row r="50" spans="1:29" ht="18.75" x14ac:dyDescent="0.25">
      <c r="A50" s="159" t="s">
        <v>109</v>
      </c>
      <c r="B50" s="166" t="s">
        <v>352</v>
      </c>
      <c r="C50" s="167">
        <f>C35</f>
        <v>6</v>
      </c>
      <c r="D50" s="167">
        <f>D35</f>
        <v>3</v>
      </c>
      <c r="E50" s="161"/>
      <c r="F50" s="161"/>
      <c r="G50" s="161"/>
      <c r="H50" s="167"/>
      <c r="I50" s="162"/>
      <c r="J50" s="161"/>
      <c r="K50" s="161"/>
      <c r="L50" s="161"/>
      <c r="M50" s="161"/>
      <c r="N50" s="161"/>
      <c r="O50" s="161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  <c r="AA50" s="270"/>
      <c r="AB50" s="162">
        <f>C50</f>
        <v>6</v>
      </c>
      <c r="AC50" s="158"/>
    </row>
    <row r="51" spans="1:29" ht="35.25" customHeight="1" x14ac:dyDescent="0.25">
      <c r="A51" s="154" t="s">
        <v>56</v>
      </c>
      <c r="B51" s="155" t="s">
        <v>108</v>
      </c>
      <c r="C51" s="156">
        <f>C30</f>
        <v>4.5839999999999996</v>
      </c>
      <c r="D51" s="161">
        <f>D30</f>
        <v>2.2919999999999998</v>
      </c>
      <c r="E51" s="161"/>
      <c r="F51" s="161"/>
      <c r="G51" s="161"/>
      <c r="H51" s="156">
        <f>H30</f>
        <v>2.2919999999999998</v>
      </c>
      <c r="I51" s="162"/>
      <c r="J51" s="161"/>
      <c r="K51" s="161"/>
      <c r="L51" s="161"/>
      <c r="M51" s="161"/>
      <c r="N51" s="161"/>
      <c r="O51" s="161"/>
      <c r="P51" s="270"/>
      <c r="Q51" s="270"/>
      <c r="R51" s="270"/>
      <c r="S51" s="270"/>
      <c r="T51" s="270"/>
      <c r="U51" s="270"/>
      <c r="V51" s="270"/>
      <c r="W51" s="270"/>
      <c r="X51" s="270"/>
      <c r="Y51" s="270"/>
      <c r="Z51" s="270"/>
      <c r="AA51" s="270"/>
      <c r="AB51" s="162">
        <f>C51</f>
        <v>4.5839999999999996</v>
      </c>
      <c r="AC51" s="158"/>
    </row>
    <row r="52" spans="1:29" x14ac:dyDescent="0.25">
      <c r="A52" s="159" t="s">
        <v>107</v>
      </c>
      <c r="B52" s="160" t="s">
        <v>106</v>
      </c>
      <c r="C52" s="156"/>
      <c r="D52" s="161"/>
      <c r="E52" s="161"/>
      <c r="F52" s="161"/>
      <c r="G52" s="161"/>
      <c r="H52" s="156"/>
      <c r="I52" s="162"/>
      <c r="J52" s="161"/>
      <c r="K52" s="161"/>
      <c r="L52" s="161"/>
      <c r="M52" s="161"/>
      <c r="N52" s="161"/>
      <c r="O52" s="161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  <c r="AA52" s="270"/>
      <c r="AB52" s="162"/>
      <c r="AC52" s="158"/>
    </row>
    <row r="53" spans="1:29" x14ac:dyDescent="0.25">
      <c r="A53" s="159" t="s">
        <v>105</v>
      </c>
      <c r="B53" s="160" t="s">
        <v>99</v>
      </c>
      <c r="C53" s="161"/>
      <c r="D53" s="161"/>
      <c r="E53" s="161"/>
      <c r="F53" s="161"/>
      <c r="G53" s="161"/>
      <c r="H53" s="161"/>
      <c r="I53" s="162"/>
      <c r="J53" s="161"/>
      <c r="K53" s="161"/>
      <c r="L53" s="161"/>
      <c r="M53" s="161"/>
      <c r="N53" s="161"/>
      <c r="O53" s="161"/>
      <c r="P53" s="270"/>
      <c r="Q53" s="270"/>
      <c r="R53" s="270"/>
      <c r="S53" s="270"/>
      <c r="T53" s="270"/>
      <c r="U53" s="270"/>
      <c r="V53" s="270"/>
      <c r="W53" s="270"/>
      <c r="X53" s="270"/>
      <c r="Y53" s="270"/>
      <c r="Z53" s="270"/>
      <c r="AA53" s="270"/>
      <c r="AB53" s="161"/>
      <c r="AC53" s="158"/>
    </row>
    <row r="54" spans="1:29" x14ac:dyDescent="0.25">
      <c r="A54" s="159" t="s">
        <v>104</v>
      </c>
      <c r="B54" s="164" t="s">
        <v>98</v>
      </c>
      <c r="C54" s="165">
        <f>C45</f>
        <v>0</v>
      </c>
      <c r="D54" s="161">
        <f>D45</f>
        <v>0</v>
      </c>
      <c r="E54" s="161"/>
      <c r="F54" s="161"/>
      <c r="G54" s="161"/>
      <c r="H54" s="165">
        <f>C54</f>
        <v>0</v>
      </c>
      <c r="I54" s="161"/>
      <c r="J54" s="161"/>
      <c r="K54" s="161"/>
      <c r="L54" s="161"/>
      <c r="M54" s="161"/>
      <c r="N54" s="161"/>
      <c r="O54" s="161"/>
      <c r="P54" s="270"/>
      <c r="Q54" s="270"/>
      <c r="R54" s="270"/>
      <c r="S54" s="270"/>
      <c r="T54" s="270"/>
      <c r="U54" s="270"/>
      <c r="V54" s="270"/>
      <c r="W54" s="270"/>
      <c r="X54" s="270"/>
      <c r="Y54" s="270"/>
      <c r="Z54" s="270"/>
      <c r="AA54" s="270"/>
      <c r="AB54" s="161">
        <f>C54</f>
        <v>0</v>
      </c>
      <c r="AC54" s="158"/>
    </row>
    <row r="55" spans="1:29" x14ac:dyDescent="0.25">
      <c r="A55" s="159" t="s">
        <v>103</v>
      </c>
      <c r="B55" s="164" t="s">
        <v>97</v>
      </c>
      <c r="C55" s="165"/>
      <c r="D55" s="161"/>
      <c r="E55" s="161"/>
      <c r="F55" s="161"/>
      <c r="G55" s="161"/>
      <c r="H55" s="165"/>
      <c r="I55" s="162"/>
      <c r="J55" s="161"/>
      <c r="K55" s="161"/>
      <c r="L55" s="161"/>
      <c r="M55" s="161"/>
      <c r="N55" s="161"/>
      <c r="O55" s="161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161"/>
      <c r="AC55" s="158"/>
    </row>
    <row r="56" spans="1:29" x14ac:dyDescent="0.25">
      <c r="A56" s="159" t="s">
        <v>102</v>
      </c>
      <c r="B56" s="164" t="s">
        <v>96</v>
      </c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161"/>
      <c r="AC56" s="158"/>
    </row>
    <row r="57" spans="1:29" ht="18.75" x14ac:dyDescent="0.25">
      <c r="A57" s="159" t="s">
        <v>101</v>
      </c>
      <c r="B57" s="166" t="s">
        <v>352</v>
      </c>
      <c r="C57" s="167">
        <f>C50</f>
        <v>6</v>
      </c>
      <c r="D57" s="162">
        <f>D50</f>
        <v>3</v>
      </c>
      <c r="E57" s="153"/>
      <c r="F57" s="153"/>
      <c r="G57" s="161"/>
      <c r="H57" s="167">
        <f>H50</f>
        <v>0</v>
      </c>
      <c r="I57" s="162"/>
      <c r="J57" s="161"/>
      <c r="K57" s="161"/>
      <c r="L57" s="161"/>
      <c r="M57" s="161"/>
      <c r="N57" s="161"/>
      <c r="O57" s="161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  <c r="AA57" s="270"/>
      <c r="AB57" s="162">
        <f>C57</f>
        <v>6</v>
      </c>
      <c r="AC57" s="158"/>
    </row>
    <row r="58" spans="1:29" ht="36.75" customHeight="1" x14ac:dyDescent="0.25">
      <c r="A58" s="154" t="s">
        <v>55</v>
      </c>
      <c r="B58" s="168" t="s">
        <v>199</v>
      </c>
      <c r="C58" s="165"/>
      <c r="D58" s="161"/>
      <c r="E58" s="153"/>
      <c r="F58" s="153"/>
      <c r="G58" s="161"/>
      <c r="H58" s="162"/>
      <c r="I58" s="162"/>
      <c r="J58" s="161"/>
      <c r="K58" s="161"/>
      <c r="L58" s="161"/>
      <c r="M58" s="161"/>
      <c r="N58" s="161"/>
      <c r="O58" s="161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  <c r="AA58" s="270"/>
      <c r="AB58" s="161"/>
      <c r="AC58" s="158"/>
    </row>
    <row r="59" spans="1:29" x14ac:dyDescent="0.25">
      <c r="A59" s="154" t="s">
        <v>53</v>
      </c>
      <c r="B59" s="155" t="s">
        <v>100</v>
      </c>
      <c r="C59" s="153"/>
      <c r="D59" s="161"/>
      <c r="E59" s="161"/>
      <c r="F59" s="161"/>
      <c r="G59" s="161"/>
      <c r="H59" s="162"/>
      <c r="I59" s="162"/>
      <c r="J59" s="161"/>
      <c r="K59" s="161"/>
      <c r="L59" s="161"/>
      <c r="M59" s="161"/>
      <c r="N59" s="161"/>
      <c r="O59" s="161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  <c r="AA59" s="270"/>
      <c r="AB59" s="161"/>
      <c r="AC59" s="158"/>
    </row>
    <row r="60" spans="1:29" x14ac:dyDescent="0.25">
      <c r="A60" s="159" t="s">
        <v>193</v>
      </c>
      <c r="B60" s="169" t="s">
        <v>120</v>
      </c>
      <c r="C60" s="170"/>
      <c r="D60" s="161"/>
      <c r="E60" s="161"/>
      <c r="F60" s="161"/>
      <c r="G60" s="161"/>
      <c r="H60" s="162"/>
      <c r="I60" s="162"/>
      <c r="J60" s="161"/>
      <c r="K60" s="161"/>
      <c r="L60" s="161"/>
      <c r="M60" s="161"/>
      <c r="N60" s="161"/>
      <c r="O60" s="161"/>
      <c r="P60" s="270"/>
      <c r="Q60" s="270"/>
      <c r="R60" s="270"/>
      <c r="S60" s="270"/>
      <c r="T60" s="270"/>
      <c r="U60" s="270"/>
      <c r="V60" s="270"/>
      <c r="W60" s="270"/>
      <c r="X60" s="270"/>
      <c r="Y60" s="270"/>
      <c r="Z60" s="270"/>
      <c r="AA60" s="270"/>
      <c r="AB60" s="161"/>
      <c r="AC60" s="158"/>
    </row>
    <row r="61" spans="1:29" x14ac:dyDescent="0.25">
      <c r="A61" s="159" t="s">
        <v>194</v>
      </c>
      <c r="B61" s="169" t="s">
        <v>118</v>
      </c>
      <c r="C61" s="170"/>
      <c r="D61" s="161"/>
      <c r="E61" s="161"/>
      <c r="F61" s="161"/>
      <c r="G61" s="161"/>
      <c r="H61" s="162"/>
      <c r="I61" s="161"/>
      <c r="J61" s="161"/>
      <c r="K61" s="161"/>
      <c r="L61" s="161"/>
      <c r="M61" s="161"/>
      <c r="N61" s="161"/>
      <c r="O61" s="161"/>
      <c r="P61" s="270"/>
      <c r="Q61" s="270"/>
      <c r="R61" s="270"/>
      <c r="S61" s="270"/>
      <c r="T61" s="270"/>
      <c r="U61" s="270"/>
      <c r="V61" s="270"/>
      <c r="W61" s="270"/>
      <c r="X61" s="270"/>
      <c r="Y61" s="270"/>
      <c r="Z61" s="270"/>
      <c r="AA61" s="270"/>
      <c r="AB61" s="161"/>
      <c r="AC61" s="158"/>
    </row>
    <row r="62" spans="1:29" x14ac:dyDescent="0.25">
      <c r="A62" s="159" t="s">
        <v>195</v>
      </c>
      <c r="B62" s="169" t="s">
        <v>116</v>
      </c>
      <c r="C62" s="170"/>
      <c r="D62" s="161"/>
      <c r="E62" s="161"/>
      <c r="F62" s="161"/>
      <c r="G62" s="161"/>
      <c r="H62" s="162"/>
      <c r="I62" s="162"/>
      <c r="J62" s="161"/>
      <c r="K62" s="161"/>
      <c r="L62" s="161"/>
      <c r="M62" s="161"/>
      <c r="N62" s="161"/>
      <c r="O62" s="161"/>
      <c r="P62" s="270"/>
      <c r="Q62" s="270"/>
      <c r="R62" s="270"/>
      <c r="S62" s="270"/>
      <c r="T62" s="270"/>
      <c r="U62" s="270"/>
      <c r="V62" s="270"/>
      <c r="W62" s="270"/>
      <c r="X62" s="270"/>
      <c r="Y62" s="270"/>
      <c r="Z62" s="270"/>
      <c r="AA62" s="270"/>
      <c r="AB62" s="161"/>
      <c r="AC62" s="158"/>
    </row>
    <row r="63" spans="1:29" x14ac:dyDescent="0.25">
      <c r="A63" s="159" t="s">
        <v>196</v>
      </c>
      <c r="B63" s="169" t="s">
        <v>198</v>
      </c>
      <c r="C63" s="161"/>
      <c r="D63" s="161"/>
      <c r="E63" s="161"/>
      <c r="F63" s="161"/>
      <c r="G63" s="161"/>
      <c r="H63" s="162"/>
      <c r="I63" s="161"/>
      <c r="J63" s="161"/>
      <c r="K63" s="161"/>
      <c r="L63" s="161"/>
      <c r="M63" s="161"/>
      <c r="N63" s="161"/>
      <c r="O63" s="161"/>
      <c r="P63" s="270"/>
      <c r="Q63" s="270"/>
      <c r="R63" s="270"/>
      <c r="S63" s="270"/>
      <c r="T63" s="270"/>
      <c r="U63" s="270"/>
      <c r="V63" s="270"/>
      <c r="W63" s="270"/>
      <c r="X63" s="270"/>
      <c r="Y63" s="270"/>
      <c r="Z63" s="270"/>
      <c r="AA63" s="270"/>
      <c r="AB63" s="161"/>
      <c r="AC63" s="158"/>
    </row>
    <row r="64" spans="1:29" ht="18.75" x14ac:dyDescent="0.25">
      <c r="A64" s="159" t="s">
        <v>197</v>
      </c>
      <c r="B64" s="166" t="s">
        <v>351</v>
      </c>
      <c r="C64" s="165"/>
      <c r="D64" s="161"/>
      <c r="E64" s="161"/>
      <c r="F64" s="161"/>
      <c r="G64" s="161"/>
      <c r="H64" s="162"/>
      <c r="I64" s="162"/>
      <c r="J64" s="161"/>
      <c r="K64" s="161"/>
      <c r="L64" s="161"/>
      <c r="M64" s="161"/>
      <c r="N64" s="161"/>
      <c r="O64" s="161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161"/>
      <c r="AC64" s="158"/>
    </row>
    <row r="65" spans="1:28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  <row r="66" spans="1:28" ht="54" customHeight="1" x14ac:dyDescent="0.25">
      <c r="A66" s="53"/>
      <c r="B66" s="234"/>
      <c r="C66" s="234"/>
      <c r="D66" s="234"/>
      <c r="E66" s="234"/>
      <c r="F66" s="234"/>
      <c r="G66" s="234"/>
      <c r="H66" s="234"/>
      <c r="I66" s="234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</row>
    <row r="67" spans="1:28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</row>
    <row r="68" spans="1:28" ht="50.25" customHeight="1" x14ac:dyDescent="0.25">
      <c r="A68" s="53"/>
      <c r="B68" s="235"/>
      <c r="C68" s="235"/>
      <c r="D68" s="235"/>
      <c r="E68" s="235"/>
      <c r="F68" s="235"/>
      <c r="G68" s="235"/>
      <c r="H68" s="235"/>
      <c r="I68" s="235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</row>
    <row r="69" spans="1:28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</row>
    <row r="70" spans="1:28" ht="36.75" customHeight="1" x14ac:dyDescent="0.25">
      <c r="A70" s="53"/>
      <c r="B70" s="234"/>
      <c r="C70" s="234"/>
      <c r="D70" s="234"/>
      <c r="E70" s="234"/>
      <c r="F70" s="234"/>
      <c r="G70" s="234"/>
      <c r="H70" s="234"/>
      <c r="I70" s="234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</row>
    <row r="71" spans="1:28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</row>
    <row r="72" spans="1:28" ht="51" customHeight="1" x14ac:dyDescent="0.25">
      <c r="A72" s="53"/>
      <c r="B72" s="234"/>
      <c r="C72" s="234"/>
      <c r="D72" s="234"/>
      <c r="E72" s="234"/>
      <c r="F72" s="234"/>
      <c r="G72" s="234"/>
      <c r="H72" s="234"/>
      <c r="I72" s="234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</row>
    <row r="73" spans="1:28" ht="32.25" customHeight="1" x14ac:dyDescent="0.25">
      <c r="A73" s="53"/>
      <c r="B73" s="235"/>
      <c r="C73" s="235"/>
      <c r="D73" s="235"/>
      <c r="E73" s="235"/>
      <c r="F73" s="235"/>
      <c r="G73" s="235"/>
      <c r="H73" s="235"/>
      <c r="I73" s="235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</row>
    <row r="74" spans="1:28" ht="51.75" customHeight="1" x14ac:dyDescent="0.25">
      <c r="A74" s="53"/>
      <c r="B74" s="234"/>
      <c r="C74" s="234"/>
      <c r="D74" s="234"/>
      <c r="E74" s="234"/>
      <c r="F74" s="234"/>
      <c r="G74" s="234"/>
      <c r="H74" s="234"/>
      <c r="I74" s="234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</row>
    <row r="75" spans="1:28" ht="21.75" customHeight="1" x14ac:dyDescent="0.25">
      <c r="A75" s="53"/>
      <c r="B75" s="232"/>
      <c r="C75" s="232"/>
      <c r="D75" s="232"/>
      <c r="E75" s="232"/>
      <c r="F75" s="232"/>
      <c r="G75" s="232"/>
      <c r="H75" s="232"/>
      <c r="I75" s="232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</row>
    <row r="76" spans="1:28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</row>
    <row r="77" spans="1:28" ht="18.75" customHeight="1" x14ac:dyDescent="0.25">
      <c r="A77" s="53"/>
      <c r="B77" s="233"/>
      <c r="C77" s="233"/>
      <c r="D77" s="233"/>
      <c r="E77" s="233"/>
      <c r="F77" s="233"/>
      <c r="G77" s="233"/>
      <c r="H77" s="233"/>
      <c r="I77" s="233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</row>
    <row r="78" spans="1:28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</row>
    <row r="79" spans="1:28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</row>
    <row r="80" spans="1:28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9">
    <mergeCell ref="F11:L11"/>
    <mergeCell ref="F14:L14"/>
    <mergeCell ref="F4:L4"/>
    <mergeCell ref="B75:I75"/>
    <mergeCell ref="B77:I77"/>
    <mergeCell ref="B66:I66"/>
    <mergeCell ref="B68:I68"/>
    <mergeCell ref="B70:I70"/>
    <mergeCell ref="B72:I72"/>
    <mergeCell ref="B73:I73"/>
    <mergeCell ref="B74:I74"/>
    <mergeCell ref="H20:K20"/>
    <mergeCell ref="J21:K21"/>
    <mergeCell ref="B20:B22"/>
    <mergeCell ref="P20:S20"/>
    <mergeCell ref="P21:Q21"/>
    <mergeCell ref="R21:S21"/>
    <mergeCell ref="T20:W20"/>
    <mergeCell ref="T21:U21"/>
    <mergeCell ref="V21:W21"/>
    <mergeCell ref="X20:AA20"/>
    <mergeCell ref="X21:Y21"/>
    <mergeCell ref="Z21:AA21"/>
    <mergeCell ref="A12:AC12"/>
    <mergeCell ref="A9:AC9"/>
    <mergeCell ref="A8:AC8"/>
    <mergeCell ref="A6:AC6"/>
    <mergeCell ref="C20:D21"/>
    <mergeCell ref="A16:AC16"/>
    <mergeCell ref="A15:AC15"/>
    <mergeCell ref="A20:A22"/>
    <mergeCell ref="E20:F21"/>
    <mergeCell ref="A18:AC18"/>
    <mergeCell ref="AB20:AC21"/>
    <mergeCell ref="L20:O20"/>
    <mergeCell ref="L21:M21"/>
    <mergeCell ref="N21:O21"/>
    <mergeCell ref="G20:G22"/>
    <mergeCell ref="H21:I21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N1" zoomScaleSheetLayoutView="100" workbookViewId="0">
      <selection activeCell="W6" sqref="W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 t="str">
        <f>'1. паспорт местоположение'!C5</f>
        <v>Год раскрытия информации: 2021 год</v>
      </c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</row>
    <row r="6" spans="1:48" ht="18.75" x14ac:dyDescent="0.3">
      <c r="AV6" s="13"/>
    </row>
    <row r="7" spans="1:48" ht="18.75" x14ac:dyDescent="0.25">
      <c r="A7" s="194" t="s">
        <v>6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</row>
    <row r="8" spans="1:48" ht="18.75" x14ac:dyDescent="0.25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</row>
    <row r="9" spans="1:48" ht="18.75" x14ac:dyDescent="0.25">
      <c r="A9" s="193" t="s">
        <v>322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</row>
    <row r="10" spans="1:48" ht="15.75" x14ac:dyDescent="0.25">
      <c r="A10" s="191" t="s">
        <v>5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</row>
    <row r="11" spans="1:48" ht="18.75" x14ac:dyDescent="0.25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</row>
    <row r="12" spans="1:48" ht="18.75" x14ac:dyDescent="0.25"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X12" s="95" t="str">
        <f>'1. паспорт местоположение'!C12</f>
        <v>M_UES_P20</v>
      </c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</row>
    <row r="13" spans="1:48" ht="15.75" x14ac:dyDescent="0.25">
      <c r="A13" s="191" t="s">
        <v>4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</row>
    <row r="14" spans="1:48" ht="18.75" x14ac:dyDescent="0.25">
      <c r="A14" s="199"/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>РП-1, яч.8, 10, 14 замена МВ на ВВ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91" t="s">
        <v>3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</row>
    <row r="17" spans="1:48" x14ac:dyDescent="0.25">
      <c r="A17" s="236"/>
      <c r="B17" s="236"/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  <c r="AD17" s="236"/>
      <c r="AE17" s="236"/>
      <c r="AF17" s="236"/>
      <c r="AG17" s="236"/>
      <c r="AH17" s="236"/>
      <c r="AI17" s="236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</row>
    <row r="18" spans="1:48" ht="14.25" customHeight="1" x14ac:dyDescent="0.25">
      <c r="A18" s="236"/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  <c r="AU18" s="236"/>
      <c r="AV18" s="236"/>
    </row>
    <row r="19" spans="1:48" x14ac:dyDescent="0.25">
      <c r="A19" s="236"/>
      <c r="B19" s="236"/>
      <c r="C19" s="236"/>
      <c r="D19" s="236"/>
      <c r="E19" s="236"/>
      <c r="F19" s="236"/>
      <c r="G19" s="236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6"/>
      <c r="AA19" s="236"/>
      <c r="AB19" s="236"/>
      <c r="AC19" s="236"/>
      <c r="AD19" s="236"/>
      <c r="AE19" s="236"/>
      <c r="AF19" s="236"/>
      <c r="AG19" s="236"/>
      <c r="AH19" s="236"/>
      <c r="AI19" s="236"/>
      <c r="AJ19" s="236"/>
      <c r="AK19" s="236"/>
      <c r="AL19" s="236"/>
      <c r="AM19" s="236"/>
      <c r="AN19" s="236"/>
      <c r="AO19" s="236"/>
      <c r="AP19" s="236"/>
      <c r="AQ19" s="236"/>
      <c r="AR19" s="236"/>
      <c r="AS19" s="236"/>
      <c r="AT19" s="236"/>
      <c r="AU19" s="236"/>
      <c r="AV19" s="236"/>
    </row>
    <row r="20" spans="1:48" s="20" customFormat="1" x14ac:dyDescent="0.25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</row>
    <row r="21" spans="1:48" s="20" customFormat="1" x14ac:dyDescent="0.25">
      <c r="A21" s="238" t="s">
        <v>304</v>
      </c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38"/>
      <c r="Y21" s="238"/>
      <c r="Z21" s="238"/>
      <c r="AA21" s="238"/>
      <c r="AB21" s="238"/>
      <c r="AC21" s="238"/>
      <c r="AD21" s="238"/>
      <c r="AE21" s="238"/>
      <c r="AF21" s="238"/>
      <c r="AG21" s="238"/>
      <c r="AH21" s="238"/>
      <c r="AI21" s="238"/>
      <c r="AJ21" s="238"/>
      <c r="AK21" s="238"/>
      <c r="AL21" s="238"/>
      <c r="AM21" s="238"/>
      <c r="AN21" s="238"/>
      <c r="AO21" s="238"/>
      <c r="AP21" s="238"/>
      <c r="AQ21" s="238"/>
      <c r="AR21" s="238"/>
      <c r="AS21" s="238"/>
      <c r="AT21" s="238"/>
      <c r="AU21" s="238"/>
      <c r="AV21" s="238"/>
    </row>
    <row r="22" spans="1:48" s="20" customFormat="1" ht="58.5" customHeight="1" x14ac:dyDescent="0.25">
      <c r="A22" s="239" t="s">
        <v>49</v>
      </c>
      <c r="B22" s="242" t="s">
        <v>21</v>
      </c>
      <c r="C22" s="239" t="s">
        <v>48</v>
      </c>
      <c r="D22" s="239" t="s">
        <v>47</v>
      </c>
      <c r="E22" s="245" t="s">
        <v>314</v>
      </c>
      <c r="F22" s="246"/>
      <c r="G22" s="246"/>
      <c r="H22" s="246"/>
      <c r="I22" s="246"/>
      <c r="J22" s="246"/>
      <c r="K22" s="246"/>
      <c r="L22" s="247"/>
      <c r="M22" s="239" t="s">
        <v>46</v>
      </c>
      <c r="N22" s="239" t="s">
        <v>45</v>
      </c>
      <c r="O22" s="239" t="s">
        <v>44</v>
      </c>
      <c r="P22" s="248" t="s">
        <v>202</v>
      </c>
      <c r="Q22" s="248" t="s">
        <v>43</v>
      </c>
      <c r="R22" s="248" t="s">
        <v>42</v>
      </c>
      <c r="S22" s="248" t="s">
        <v>41</v>
      </c>
      <c r="T22" s="248"/>
      <c r="U22" s="249" t="s">
        <v>40</v>
      </c>
      <c r="V22" s="249" t="s">
        <v>39</v>
      </c>
      <c r="W22" s="248" t="s">
        <v>38</v>
      </c>
      <c r="X22" s="248" t="s">
        <v>37</v>
      </c>
      <c r="Y22" s="248" t="s">
        <v>36</v>
      </c>
      <c r="Z22" s="262" t="s">
        <v>35</v>
      </c>
      <c r="AA22" s="248" t="s">
        <v>34</v>
      </c>
      <c r="AB22" s="248" t="s">
        <v>33</v>
      </c>
      <c r="AC22" s="248" t="s">
        <v>32</v>
      </c>
      <c r="AD22" s="248" t="s">
        <v>31</v>
      </c>
      <c r="AE22" s="248" t="s">
        <v>30</v>
      </c>
      <c r="AF22" s="248" t="s">
        <v>29</v>
      </c>
      <c r="AG22" s="248"/>
      <c r="AH22" s="248"/>
      <c r="AI22" s="248"/>
      <c r="AJ22" s="248"/>
      <c r="AK22" s="248"/>
      <c r="AL22" s="248" t="s">
        <v>28</v>
      </c>
      <c r="AM22" s="248"/>
      <c r="AN22" s="248"/>
      <c r="AO22" s="248"/>
      <c r="AP22" s="248" t="s">
        <v>27</v>
      </c>
      <c r="AQ22" s="248"/>
      <c r="AR22" s="248" t="s">
        <v>26</v>
      </c>
      <c r="AS22" s="248" t="s">
        <v>25</v>
      </c>
      <c r="AT22" s="248" t="s">
        <v>24</v>
      </c>
      <c r="AU22" s="248" t="s">
        <v>23</v>
      </c>
      <c r="AV22" s="252" t="s">
        <v>22</v>
      </c>
    </row>
    <row r="23" spans="1:48" s="20" customFormat="1" ht="64.5" customHeight="1" x14ac:dyDescent="0.25">
      <c r="A23" s="240"/>
      <c r="B23" s="243"/>
      <c r="C23" s="240"/>
      <c r="D23" s="240"/>
      <c r="E23" s="254" t="s">
        <v>20</v>
      </c>
      <c r="F23" s="256" t="s">
        <v>99</v>
      </c>
      <c r="G23" s="256" t="s">
        <v>98</v>
      </c>
      <c r="H23" s="256" t="s">
        <v>97</v>
      </c>
      <c r="I23" s="260" t="s">
        <v>240</v>
      </c>
      <c r="J23" s="260" t="s">
        <v>241</v>
      </c>
      <c r="K23" s="260" t="s">
        <v>242</v>
      </c>
      <c r="L23" s="256" t="s">
        <v>73</v>
      </c>
      <c r="M23" s="240"/>
      <c r="N23" s="240"/>
      <c r="O23" s="240"/>
      <c r="P23" s="248"/>
      <c r="Q23" s="248"/>
      <c r="R23" s="248"/>
      <c r="S23" s="258" t="s">
        <v>1</v>
      </c>
      <c r="T23" s="258" t="s">
        <v>8</v>
      </c>
      <c r="U23" s="249"/>
      <c r="V23" s="249"/>
      <c r="W23" s="248"/>
      <c r="X23" s="248"/>
      <c r="Y23" s="248"/>
      <c r="Z23" s="248"/>
      <c r="AA23" s="248"/>
      <c r="AB23" s="248"/>
      <c r="AC23" s="248"/>
      <c r="AD23" s="248"/>
      <c r="AE23" s="248"/>
      <c r="AF23" s="248" t="s">
        <v>19</v>
      </c>
      <c r="AG23" s="248"/>
      <c r="AH23" s="248" t="s">
        <v>18</v>
      </c>
      <c r="AI23" s="248"/>
      <c r="AJ23" s="239" t="s">
        <v>17</v>
      </c>
      <c r="AK23" s="239" t="s">
        <v>16</v>
      </c>
      <c r="AL23" s="239" t="s">
        <v>15</v>
      </c>
      <c r="AM23" s="239" t="s">
        <v>14</v>
      </c>
      <c r="AN23" s="239" t="s">
        <v>13</v>
      </c>
      <c r="AO23" s="239" t="s">
        <v>12</v>
      </c>
      <c r="AP23" s="239" t="s">
        <v>11</v>
      </c>
      <c r="AQ23" s="250" t="s">
        <v>8</v>
      </c>
      <c r="AR23" s="248"/>
      <c r="AS23" s="248"/>
      <c r="AT23" s="248"/>
      <c r="AU23" s="248"/>
      <c r="AV23" s="253"/>
    </row>
    <row r="24" spans="1:48" s="20" customFormat="1" ht="96.75" customHeight="1" x14ac:dyDescent="0.25">
      <c r="A24" s="241"/>
      <c r="B24" s="244"/>
      <c r="C24" s="241"/>
      <c r="D24" s="241"/>
      <c r="E24" s="255"/>
      <c r="F24" s="257"/>
      <c r="G24" s="257"/>
      <c r="H24" s="257"/>
      <c r="I24" s="261"/>
      <c r="J24" s="261"/>
      <c r="K24" s="261"/>
      <c r="L24" s="257"/>
      <c r="M24" s="241"/>
      <c r="N24" s="241"/>
      <c r="O24" s="241"/>
      <c r="P24" s="248"/>
      <c r="Q24" s="248"/>
      <c r="R24" s="248"/>
      <c r="S24" s="259"/>
      <c r="T24" s="259"/>
      <c r="U24" s="249"/>
      <c r="V24" s="249"/>
      <c r="W24" s="248"/>
      <c r="X24" s="248"/>
      <c r="Y24" s="248"/>
      <c r="Z24" s="248"/>
      <c r="AA24" s="248"/>
      <c r="AB24" s="248"/>
      <c r="AC24" s="248"/>
      <c r="AD24" s="248"/>
      <c r="AE24" s="248"/>
      <c r="AF24" s="91" t="s">
        <v>10</v>
      </c>
      <c r="AG24" s="91" t="s">
        <v>9</v>
      </c>
      <c r="AH24" s="92" t="s">
        <v>1</v>
      </c>
      <c r="AI24" s="92" t="s">
        <v>8</v>
      </c>
      <c r="AJ24" s="241"/>
      <c r="AK24" s="241"/>
      <c r="AL24" s="241"/>
      <c r="AM24" s="241"/>
      <c r="AN24" s="241"/>
      <c r="AO24" s="241"/>
      <c r="AP24" s="241"/>
      <c r="AQ24" s="251"/>
      <c r="AR24" s="248"/>
      <c r="AS24" s="248"/>
      <c r="AT24" s="248"/>
      <c r="AU24" s="248"/>
      <c r="AV24" s="253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8" customFormat="1" ht="25.5" x14ac:dyDescent="0.2">
      <c r="A26" s="19">
        <v>1</v>
      </c>
      <c r="B26" s="110" t="s">
        <v>337</v>
      </c>
      <c r="C26" s="110" t="s">
        <v>338</v>
      </c>
      <c r="D26" s="19"/>
      <c r="E26" s="19"/>
      <c r="F26" s="19"/>
      <c r="G26" s="19"/>
      <c r="H26" s="19"/>
      <c r="I26" s="19"/>
      <c r="J26" s="19"/>
      <c r="K26" s="19"/>
      <c r="L26" s="19"/>
      <c r="M26" s="110"/>
      <c r="N26" s="110"/>
      <c r="O26" s="19"/>
      <c r="P26" s="19"/>
      <c r="Q26" s="117"/>
      <c r="R26" s="19"/>
      <c r="S26" s="117"/>
      <c r="T26" s="117"/>
      <c r="U26" s="19"/>
      <c r="V26" s="19"/>
      <c r="W26" s="19"/>
      <c r="X26" s="19"/>
      <c r="Y26" s="137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17"/>
      <c r="AM26" s="137"/>
      <c r="AN26" s="19"/>
      <c r="AO26" s="19"/>
      <c r="AP26" s="138"/>
      <c r="AQ26" s="138"/>
      <c r="AR26" s="138"/>
      <c r="AS26" s="138"/>
      <c r="AT26" s="138"/>
      <c r="AU26" s="19"/>
      <c r="AV26" s="19"/>
    </row>
    <row r="27" spans="1:48" s="111" customFormat="1" ht="160.5" customHeight="1" x14ac:dyDescent="0.2">
      <c r="A27" s="109">
        <v>2</v>
      </c>
      <c r="B27" s="110" t="s">
        <v>337</v>
      </c>
      <c r="C27" s="110" t="s">
        <v>338</v>
      </c>
      <c r="D27" s="120"/>
      <c r="E27" s="109"/>
      <c r="F27" s="109"/>
      <c r="G27" s="112"/>
      <c r="H27" s="109"/>
      <c r="I27" s="109"/>
      <c r="J27" s="109"/>
      <c r="K27" s="122"/>
      <c r="L27" s="109"/>
      <c r="M27" s="110"/>
      <c r="N27" s="110"/>
      <c r="O27" s="116"/>
      <c r="P27" s="118"/>
      <c r="Q27" s="117"/>
      <c r="R27" s="119"/>
      <c r="S27" s="117"/>
      <c r="T27" s="117"/>
      <c r="U27" s="120"/>
      <c r="V27" s="120"/>
      <c r="W27" s="117"/>
      <c r="X27" s="136"/>
      <c r="Y27" s="116"/>
      <c r="Z27" s="121"/>
      <c r="AA27" s="119"/>
      <c r="AB27" s="119"/>
      <c r="AC27" s="119"/>
      <c r="AD27" s="118"/>
      <c r="AE27" s="119"/>
      <c r="AF27" s="120"/>
      <c r="AG27" s="117"/>
      <c r="AH27" s="121"/>
      <c r="AI27" s="121"/>
      <c r="AJ27" s="121"/>
      <c r="AK27" s="121"/>
      <c r="AL27" s="116"/>
      <c r="AM27" s="116"/>
      <c r="AN27" s="121"/>
      <c r="AO27" s="116"/>
      <c r="AP27" s="121"/>
      <c r="AQ27" s="121"/>
      <c r="AR27" s="121"/>
      <c r="AS27" s="121"/>
      <c r="AT27" s="121"/>
      <c r="AU27" s="116"/>
      <c r="AV27" s="116"/>
    </row>
    <row r="28" spans="1:48" x14ac:dyDescent="0.25">
      <c r="AU28" s="17" t="s">
        <v>339</v>
      </c>
    </row>
  </sheetData>
  <mergeCells count="64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3:AV13"/>
    <mergeCell ref="A14:AV14"/>
    <mergeCell ref="A7:AV7"/>
    <mergeCell ref="A8:AV8"/>
    <mergeCell ref="A9:AV9"/>
    <mergeCell ref="A10:AV10"/>
    <mergeCell ref="A11:AV11"/>
    <mergeCell ref="A17:AV17"/>
    <mergeCell ref="A18:AV18"/>
    <mergeCell ref="A19:AV19"/>
    <mergeCell ref="A20:AV20"/>
    <mergeCell ref="A16:AV16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77" zoomScaleNormal="90" zoomScaleSheetLayoutView="100" workbookViewId="0">
      <selection activeCell="B26" sqref="B26"/>
    </sheetView>
  </sheetViews>
  <sheetFormatPr defaultRowHeight="15.75" x14ac:dyDescent="0.25"/>
  <cols>
    <col min="1" max="2" width="66.140625" style="79" customWidth="1"/>
    <col min="3" max="256" width="9.140625" style="80"/>
    <col min="257" max="258" width="66.140625" style="80" customWidth="1"/>
    <col min="259" max="512" width="9.140625" style="80"/>
    <col min="513" max="514" width="66.140625" style="80" customWidth="1"/>
    <col min="515" max="768" width="9.140625" style="80"/>
    <col min="769" max="770" width="66.140625" style="80" customWidth="1"/>
    <col min="771" max="1024" width="9.140625" style="80"/>
    <col min="1025" max="1026" width="66.140625" style="80" customWidth="1"/>
    <col min="1027" max="1280" width="9.140625" style="80"/>
    <col min="1281" max="1282" width="66.140625" style="80" customWidth="1"/>
    <col min="1283" max="1536" width="9.140625" style="80"/>
    <col min="1537" max="1538" width="66.140625" style="80" customWidth="1"/>
    <col min="1539" max="1792" width="9.140625" style="80"/>
    <col min="1793" max="1794" width="66.140625" style="80" customWidth="1"/>
    <col min="1795" max="2048" width="9.140625" style="80"/>
    <col min="2049" max="2050" width="66.140625" style="80" customWidth="1"/>
    <col min="2051" max="2304" width="9.140625" style="80"/>
    <col min="2305" max="2306" width="66.140625" style="80" customWidth="1"/>
    <col min="2307" max="2560" width="9.140625" style="80"/>
    <col min="2561" max="2562" width="66.140625" style="80" customWidth="1"/>
    <col min="2563" max="2816" width="9.140625" style="80"/>
    <col min="2817" max="2818" width="66.140625" style="80" customWidth="1"/>
    <col min="2819" max="3072" width="9.140625" style="80"/>
    <col min="3073" max="3074" width="66.140625" style="80" customWidth="1"/>
    <col min="3075" max="3328" width="9.140625" style="80"/>
    <col min="3329" max="3330" width="66.140625" style="80" customWidth="1"/>
    <col min="3331" max="3584" width="9.140625" style="80"/>
    <col min="3585" max="3586" width="66.140625" style="80" customWidth="1"/>
    <col min="3587" max="3840" width="9.140625" style="80"/>
    <col min="3841" max="3842" width="66.140625" style="80" customWidth="1"/>
    <col min="3843" max="4096" width="9.140625" style="80"/>
    <col min="4097" max="4098" width="66.140625" style="80" customWidth="1"/>
    <col min="4099" max="4352" width="9.140625" style="80"/>
    <col min="4353" max="4354" width="66.140625" style="80" customWidth="1"/>
    <col min="4355" max="4608" width="9.140625" style="80"/>
    <col min="4609" max="4610" width="66.140625" style="80" customWidth="1"/>
    <col min="4611" max="4864" width="9.140625" style="80"/>
    <col min="4865" max="4866" width="66.140625" style="80" customWidth="1"/>
    <col min="4867" max="5120" width="9.140625" style="80"/>
    <col min="5121" max="5122" width="66.140625" style="80" customWidth="1"/>
    <col min="5123" max="5376" width="9.140625" style="80"/>
    <col min="5377" max="5378" width="66.140625" style="80" customWidth="1"/>
    <col min="5379" max="5632" width="9.140625" style="80"/>
    <col min="5633" max="5634" width="66.140625" style="80" customWidth="1"/>
    <col min="5635" max="5888" width="9.140625" style="80"/>
    <col min="5889" max="5890" width="66.140625" style="80" customWidth="1"/>
    <col min="5891" max="6144" width="9.140625" style="80"/>
    <col min="6145" max="6146" width="66.140625" style="80" customWidth="1"/>
    <col min="6147" max="6400" width="9.140625" style="80"/>
    <col min="6401" max="6402" width="66.140625" style="80" customWidth="1"/>
    <col min="6403" max="6656" width="9.140625" style="80"/>
    <col min="6657" max="6658" width="66.140625" style="80" customWidth="1"/>
    <col min="6659" max="6912" width="9.140625" style="80"/>
    <col min="6913" max="6914" width="66.140625" style="80" customWidth="1"/>
    <col min="6915" max="7168" width="9.140625" style="80"/>
    <col min="7169" max="7170" width="66.140625" style="80" customWidth="1"/>
    <col min="7171" max="7424" width="9.140625" style="80"/>
    <col min="7425" max="7426" width="66.140625" style="80" customWidth="1"/>
    <col min="7427" max="7680" width="9.140625" style="80"/>
    <col min="7681" max="7682" width="66.140625" style="80" customWidth="1"/>
    <col min="7683" max="7936" width="9.140625" style="80"/>
    <col min="7937" max="7938" width="66.140625" style="80" customWidth="1"/>
    <col min="7939" max="8192" width="9.140625" style="80"/>
    <col min="8193" max="8194" width="66.140625" style="80" customWidth="1"/>
    <col min="8195" max="8448" width="9.140625" style="80"/>
    <col min="8449" max="8450" width="66.140625" style="80" customWidth="1"/>
    <col min="8451" max="8704" width="9.140625" style="80"/>
    <col min="8705" max="8706" width="66.140625" style="80" customWidth="1"/>
    <col min="8707" max="8960" width="9.140625" style="80"/>
    <col min="8961" max="8962" width="66.140625" style="80" customWidth="1"/>
    <col min="8963" max="9216" width="9.140625" style="80"/>
    <col min="9217" max="9218" width="66.140625" style="80" customWidth="1"/>
    <col min="9219" max="9472" width="9.140625" style="80"/>
    <col min="9473" max="9474" width="66.140625" style="80" customWidth="1"/>
    <col min="9475" max="9728" width="9.140625" style="80"/>
    <col min="9729" max="9730" width="66.140625" style="80" customWidth="1"/>
    <col min="9731" max="9984" width="9.140625" style="80"/>
    <col min="9985" max="9986" width="66.140625" style="80" customWidth="1"/>
    <col min="9987" max="10240" width="9.140625" style="80"/>
    <col min="10241" max="10242" width="66.140625" style="80" customWidth="1"/>
    <col min="10243" max="10496" width="9.140625" style="80"/>
    <col min="10497" max="10498" width="66.140625" style="80" customWidth="1"/>
    <col min="10499" max="10752" width="9.140625" style="80"/>
    <col min="10753" max="10754" width="66.140625" style="80" customWidth="1"/>
    <col min="10755" max="11008" width="9.140625" style="80"/>
    <col min="11009" max="11010" width="66.140625" style="80" customWidth="1"/>
    <col min="11011" max="11264" width="9.140625" style="80"/>
    <col min="11265" max="11266" width="66.140625" style="80" customWidth="1"/>
    <col min="11267" max="11520" width="9.140625" style="80"/>
    <col min="11521" max="11522" width="66.140625" style="80" customWidth="1"/>
    <col min="11523" max="11776" width="9.140625" style="80"/>
    <col min="11777" max="11778" width="66.140625" style="80" customWidth="1"/>
    <col min="11779" max="12032" width="9.140625" style="80"/>
    <col min="12033" max="12034" width="66.140625" style="80" customWidth="1"/>
    <col min="12035" max="12288" width="9.140625" style="80"/>
    <col min="12289" max="12290" width="66.140625" style="80" customWidth="1"/>
    <col min="12291" max="12544" width="9.140625" style="80"/>
    <col min="12545" max="12546" width="66.140625" style="80" customWidth="1"/>
    <col min="12547" max="12800" width="9.140625" style="80"/>
    <col min="12801" max="12802" width="66.140625" style="80" customWidth="1"/>
    <col min="12803" max="13056" width="9.140625" style="80"/>
    <col min="13057" max="13058" width="66.140625" style="80" customWidth="1"/>
    <col min="13059" max="13312" width="9.140625" style="80"/>
    <col min="13313" max="13314" width="66.140625" style="80" customWidth="1"/>
    <col min="13315" max="13568" width="9.140625" style="80"/>
    <col min="13569" max="13570" width="66.140625" style="80" customWidth="1"/>
    <col min="13571" max="13824" width="9.140625" style="80"/>
    <col min="13825" max="13826" width="66.140625" style="80" customWidth="1"/>
    <col min="13827" max="14080" width="9.140625" style="80"/>
    <col min="14081" max="14082" width="66.140625" style="80" customWidth="1"/>
    <col min="14083" max="14336" width="9.140625" style="80"/>
    <col min="14337" max="14338" width="66.140625" style="80" customWidth="1"/>
    <col min="14339" max="14592" width="9.140625" style="80"/>
    <col min="14593" max="14594" width="66.140625" style="80" customWidth="1"/>
    <col min="14595" max="14848" width="9.140625" style="80"/>
    <col min="14849" max="14850" width="66.140625" style="80" customWidth="1"/>
    <col min="14851" max="15104" width="9.140625" style="80"/>
    <col min="15105" max="15106" width="66.140625" style="80" customWidth="1"/>
    <col min="15107" max="15360" width="9.140625" style="80"/>
    <col min="15361" max="15362" width="66.140625" style="80" customWidth="1"/>
    <col min="15363" max="15616" width="9.140625" style="80"/>
    <col min="15617" max="15618" width="66.140625" style="80" customWidth="1"/>
    <col min="15619" max="15872" width="9.140625" style="80"/>
    <col min="15873" max="15874" width="66.140625" style="80" customWidth="1"/>
    <col min="15875" max="16128" width="9.140625" style="80"/>
    <col min="16129" max="16130" width="66.140625" style="80" customWidth="1"/>
    <col min="16131" max="16384" width="9.140625" style="80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321</v>
      </c>
    </row>
    <row r="4" spans="1:8" x14ac:dyDescent="0.25">
      <c r="B4" s="39"/>
    </row>
    <row r="5" spans="1:8" ht="18.75" x14ac:dyDescent="0.3">
      <c r="A5" s="263" t="str">
        <f>'1. паспорт местоположение'!C5</f>
        <v>Год раскрытия информации: 2021 год</v>
      </c>
      <c r="B5" s="263"/>
      <c r="C5" s="68"/>
      <c r="D5" s="68"/>
      <c r="E5" s="68"/>
      <c r="F5" s="68"/>
      <c r="G5" s="68"/>
      <c r="H5" s="68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94" t="s">
        <v>6</v>
      </c>
      <c r="B7" s="194"/>
      <c r="C7" s="95"/>
      <c r="D7" s="95"/>
      <c r="E7" s="95"/>
      <c r="F7" s="95"/>
      <c r="G7" s="95"/>
      <c r="H7" s="95"/>
    </row>
    <row r="8" spans="1:8" ht="18.75" x14ac:dyDescent="0.25">
      <c r="A8" s="95"/>
      <c r="B8" s="95"/>
      <c r="C8" s="95"/>
      <c r="D8" s="95"/>
      <c r="E8" s="95"/>
      <c r="F8" s="95"/>
      <c r="G8" s="95"/>
      <c r="H8" s="95"/>
    </row>
    <row r="9" spans="1:8" ht="18.75" x14ac:dyDescent="0.25">
      <c r="A9" s="193" t="s">
        <v>322</v>
      </c>
      <c r="B9" s="193"/>
      <c r="C9" s="93"/>
      <c r="D9" s="93"/>
      <c r="E9" s="93"/>
      <c r="F9" s="93"/>
      <c r="G9" s="93"/>
      <c r="H9" s="93"/>
    </row>
    <row r="10" spans="1:8" x14ac:dyDescent="0.25">
      <c r="A10" s="191" t="s">
        <v>5</v>
      </c>
      <c r="B10" s="191"/>
      <c r="C10" s="94"/>
      <c r="D10" s="94"/>
      <c r="E10" s="94"/>
      <c r="F10" s="94"/>
      <c r="G10" s="94"/>
      <c r="H10" s="94"/>
    </row>
    <row r="11" spans="1:8" ht="18.75" x14ac:dyDescent="0.25">
      <c r="A11" s="95"/>
      <c r="B11" s="95"/>
      <c r="C11" s="95"/>
      <c r="D11" s="95"/>
      <c r="E11" s="95"/>
      <c r="F11" s="95"/>
      <c r="G11" s="95"/>
      <c r="H11" s="95"/>
    </row>
    <row r="12" spans="1:8" ht="30.75" customHeight="1" x14ac:dyDescent="0.25">
      <c r="A12" s="194" t="str">
        <f>'1. паспорт местоположение'!C12</f>
        <v>M_UES_P20</v>
      </c>
      <c r="B12" s="194"/>
      <c r="C12" s="93"/>
      <c r="D12" s="93"/>
      <c r="E12" s="93"/>
      <c r="F12" s="93"/>
      <c r="G12" s="93"/>
      <c r="H12" s="93"/>
    </row>
    <row r="13" spans="1:8" x14ac:dyDescent="0.25">
      <c r="A13" s="191" t="s">
        <v>4</v>
      </c>
      <c r="B13" s="191"/>
      <c r="C13" s="94"/>
      <c r="D13" s="94"/>
      <c r="E13" s="94"/>
      <c r="F13" s="94"/>
      <c r="G13" s="94"/>
      <c r="H13" s="9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93" t="str">
        <f>'1. паспорт местоположение'!C15</f>
        <v>РП-1, яч.8, 10, 14 замена МВ на ВВ</v>
      </c>
      <c r="B15" s="193"/>
      <c r="C15" s="93"/>
      <c r="D15" s="93"/>
      <c r="E15" s="93"/>
      <c r="F15" s="93"/>
      <c r="G15" s="93"/>
      <c r="H15" s="93"/>
    </row>
    <row r="16" spans="1:8" x14ac:dyDescent="0.25">
      <c r="A16" s="191" t="s">
        <v>3</v>
      </c>
      <c r="B16" s="191"/>
      <c r="C16" s="94"/>
      <c r="D16" s="94"/>
      <c r="E16" s="94"/>
      <c r="F16" s="94"/>
      <c r="G16" s="94"/>
      <c r="H16" s="94"/>
    </row>
    <row r="17" spans="1:2" x14ac:dyDescent="0.25">
      <c r="B17" s="81"/>
    </row>
    <row r="18" spans="1:2" ht="33.75" customHeight="1" x14ac:dyDescent="0.25">
      <c r="A18" s="265" t="s">
        <v>305</v>
      </c>
      <c r="B18" s="266"/>
    </row>
    <row r="19" spans="1:2" x14ac:dyDescent="0.25">
      <c r="B19" s="39"/>
    </row>
    <row r="20" spans="1:2" ht="16.5" thickBot="1" x14ac:dyDescent="0.3">
      <c r="B20" s="82"/>
    </row>
    <row r="21" spans="1:2" ht="16.5" thickBot="1" x14ac:dyDescent="0.3">
      <c r="A21" s="83" t="s">
        <v>207</v>
      </c>
      <c r="B21" s="140" t="str">
        <f>A15</f>
        <v>РП-1, яч.8, 10, 14 замена МВ на ВВ</v>
      </c>
    </row>
    <row r="22" spans="1:2" ht="16.5" thickBot="1" x14ac:dyDescent="0.3">
      <c r="A22" s="83" t="s">
        <v>208</v>
      </c>
      <c r="B22" s="84" t="s">
        <v>336</v>
      </c>
    </row>
    <row r="23" spans="1:2" ht="30.75" thickBot="1" x14ac:dyDescent="0.3">
      <c r="A23" s="171" t="s">
        <v>204</v>
      </c>
      <c r="B23" s="172" t="s">
        <v>353</v>
      </c>
    </row>
    <row r="24" spans="1:2" ht="16.5" thickBot="1" x14ac:dyDescent="0.3">
      <c r="A24" s="171" t="s">
        <v>209</v>
      </c>
      <c r="B24" s="173"/>
    </row>
    <row r="25" spans="1:2" ht="16.5" thickBot="1" x14ac:dyDescent="0.3">
      <c r="A25" s="174" t="s">
        <v>210</v>
      </c>
      <c r="B25" s="175">
        <v>2023</v>
      </c>
    </row>
    <row r="26" spans="1:2" ht="16.5" thickBot="1" x14ac:dyDescent="0.3">
      <c r="A26" s="176" t="s">
        <v>211</v>
      </c>
      <c r="B26" s="177"/>
    </row>
    <row r="27" spans="1:2" ht="29.25" thickBot="1" x14ac:dyDescent="0.3">
      <c r="A27" s="178" t="s">
        <v>354</v>
      </c>
      <c r="B27" s="179">
        <v>2.7509999999999999</v>
      </c>
    </row>
    <row r="28" spans="1:2" ht="16.5" thickBot="1" x14ac:dyDescent="0.3">
      <c r="A28" s="180" t="s">
        <v>212</v>
      </c>
      <c r="B28" s="179" t="s">
        <v>331</v>
      </c>
    </row>
    <row r="29" spans="1:2" ht="29.25" thickBot="1" x14ac:dyDescent="0.3">
      <c r="A29" s="181" t="s">
        <v>213</v>
      </c>
      <c r="B29" s="179" t="s">
        <v>341</v>
      </c>
    </row>
    <row r="30" spans="1:2" ht="29.25" thickBot="1" x14ac:dyDescent="0.3">
      <c r="A30" s="181" t="s">
        <v>214</v>
      </c>
      <c r="B30" s="179" t="s">
        <v>341</v>
      </c>
    </row>
    <row r="31" spans="1:2" ht="16.5" thickBot="1" x14ac:dyDescent="0.3">
      <c r="A31" s="180" t="s">
        <v>215</v>
      </c>
      <c r="B31" s="179" t="s">
        <v>341</v>
      </c>
    </row>
    <row r="32" spans="1:2" ht="29.25" thickBot="1" x14ac:dyDescent="0.3">
      <c r="A32" s="181" t="s">
        <v>355</v>
      </c>
      <c r="B32" s="179" t="s">
        <v>341</v>
      </c>
    </row>
    <row r="33" spans="1:2" ht="16.5" thickBot="1" x14ac:dyDescent="0.3">
      <c r="A33" s="180" t="s">
        <v>216</v>
      </c>
      <c r="B33" s="179" t="s">
        <v>341</v>
      </c>
    </row>
    <row r="34" spans="1:2" ht="16.5" thickBot="1" x14ac:dyDescent="0.3">
      <c r="A34" s="180" t="s">
        <v>217</v>
      </c>
      <c r="B34" s="179" t="s">
        <v>341</v>
      </c>
    </row>
    <row r="35" spans="1:2" ht="16.5" thickBot="1" x14ac:dyDescent="0.3">
      <c r="A35" s="180" t="s">
        <v>218</v>
      </c>
      <c r="B35" s="179" t="s">
        <v>341</v>
      </c>
    </row>
    <row r="36" spans="1:2" ht="16.5" thickBot="1" x14ac:dyDescent="0.3">
      <c r="A36" s="180" t="s">
        <v>219</v>
      </c>
      <c r="B36" s="179" t="s">
        <v>341</v>
      </c>
    </row>
    <row r="37" spans="1:2" ht="29.25" thickBot="1" x14ac:dyDescent="0.3">
      <c r="A37" s="181" t="s">
        <v>356</v>
      </c>
      <c r="B37" s="179" t="s">
        <v>341</v>
      </c>
    </row>
    <row r="38" spans="1:2" ht="16.5" thickBot="1" x14ac:dyDescent="0.3">
      <c r="A38" s="180" t="s">
        <v>216</v>
      </c>
      <c r="B38" s="179" t="s">
        <v>341</v>
      </c>
    </row>
    <row r="39" spans="1:2" ht="16.5" thickBot="1" x14ac:dyDescent="0.3">
      <c r="A39" s="180" t="s">
        <v>217</v>
      </c>
      <c r="B39" s="179" t="s">
        <v>341</v>
      </c>
    </row>
    <row r="40" spans="1:2" ht="16.5" thickBot="1" x14ac:dyDescent="0.3">
      <c r="A40" s="180" t="s">
        <v>218</v>
      </c>
      <c r="B40" s="179" t="s">
        <v>341</v>
      </c>
    </row>
    <row r="41" spans="1:2" ht="16.5" thickBot="1" x14ac:dyDescent="0.3">
      <c r="A41" s="180" t="s">
        <v>219</v>
      </c>
      <c r="B41" s="179" t="s">
        <v>341</v>
      </c>
    </row>
    <row r="42" spans="1:2" ht="29.25" thickBot="1" x14ac:dyDescent="0.3">
      <c r="A42" s="181" t="s">
        <v>357</v>
      </c>
      <c r="B42" s="179" t="s">
        <v>341</v>
      </c>
    </row>
    <row r="43" spans="1:2" ht="16.5" thickBot="1" x14ac:dyDescent="0.3">
      <c r="A43" s="180" t="s">
        <v>216</v>
      </c>
      <c r="B43" s="179" t="s">
        <v>341</v>
      </c>
    </row>
    <row r="44" spans="1:2" ht="16.5" thickBot="1" x14ac:dyDescent="0.3">
      <c r="A44" s="180" t="s">
        <v>217</v>
      </c>
      <c r="B44" s="179" t="s">
        <v>341</v>
      </c>
    </row>
    <row r="45" spans="1:2" ht="16.5" thickBot="1" x14ac:dyDescent="0.3">
      <c r="A45" s="180" t="s">
        <v>218</v>
      </c>
      <c r="B45" s="179" t="s">
        <v>341</v>
      </c>
    </row>
    <row r="46" spans="1:2" ht="16.5" thickBot="1" x14ac:dyDescent="0.3">
      <c r="A46" s="180" t="s">
        <v>219</v>
      </c>
      <c r="B46" s="179" t="s">
        <v>341</v>
      </c>
    </row>
    <row r="47" spans="1:2" ht="29.25" thickBot="1" x14ac:dyDescent="0.3">
      <c r="A47" s="182" t="s">
        <v>220</v>
      </c>
      <c r="B47" s="179" t="s">
        <v>341</v>
      </c>
    </row>
    <row r="48" spans="1:2" ht="16.5" thickBot="1" x14ac:dyDescent="0.3">
      <c r="A48" s="183" t="s">
        <v>215</v>
      </c>
      <c r="B48" s="179" t="s">
        <v>341</v>
      </c>
    </row>
    <row r="49" spans="1:2" ht="16.5" thickBot="1" x14ac:dyDescent="0.3">
      <c r="A49" s="183" t="s">
        <v>358</v>
      </c>
      <c r="B49" s="179" t="s">
        <v>341</v>
      </c>
    </row>
    <row r="50" spans="1:2" ht="16.5" thickBot="1" x14ac:dyDescent="0.3">
      <c r="A50" s="183" t="s">
        <v>359</v>
      </c>
      <c r="B50" s="179" t="s">
        <v>341</v>
      </c>
    </row>
    <row r="51" spans="1:2" ht="16.5" thickBot="1" x14ac:dyDescent="0.3">
      <c r="A51" s="183" t="s">
        <v>360</v>
      </c>
      <c r="B51" s="179" t="s">
        <v>341</v>
      </c>
    </row>
    <row r="52" spans="1:2" ht="16.5" thickBot="1" x14ac:dyDescent="0.3">
      <c r="A52" s="174" t="s">
        <v>221</v>
      </c>
      <c r="B52" s="179" t="s">
        <v>341</v>
      </c>
    </row>
    <row r="53" spans="1:2" ht="16.5" thickBot="1" x14ac:dyDescent="0.3">
      <c r="A53" s="174" t="s">
        <v>222</v>
      </c>
      <c r="B53" s="179" t="s">
        <v>341</v>
      </c>
    </row>
    <row r="54" spans="1:2" ht="16.5" thickBot="1" x14ac:dyDescent="0.3">
      <c r="A54" s="174" t="s">
        <v>223</v>
      </c>
      <c r="B54" s="179" t="s">
        <v>341</v>
      </c>
    </row>
    <row r="55" spans="1:2" ht="16.5" thickBot="1" x14ac:dyDescent="0.3">
      <c r="A55" s="176" t="s">
        <v>224</v>
      </c>
      <c r="B55" s="179" t="s">
        <v>341</v>
      </c>
    </row>
    <row r="56" spans="1:2" ht="16.5" thickBot="1" x14ac:dyDescent="0.3">
      <c r="A56" s="182" t="s">
        <v>225</v>
      </c>
      <c r="B56" s="267" t="s">
        <v>361</v>
      </c>
    </row>
    <row r="57" spans="1:2" ht="16.5" thickBot="1" x14ac:dyDescent="0.3">
      <c r="A57" s="184" t="s">
        <v>226</v>
      </c>
      <c r="B57" s="267"/>
    </row>
    <row r="58" spans="1:2" ht="16.5" thickBot="1" x14ac:dyDescent="0.3">
      <c r="A58" s="184" t="s">
        <v>227</v>
      </c>
      <c r="B58" s="267"/>
    </row>
    <row r="59" spans="1:2" ht="16.5" thickBot="1" x14ac:dyDescent="0.3">
      <c r="A59" s="184" t="s">
        <v>228</v>
      </c>
      <c r="B59" s="267"/>
    </row>
    <row r="60" spans="1:2" ht="16.5" thickBot="1" x14ac:dyDescent="0.3">
      <c r="A60" s="184" t="s">
        <v>229</v>
      </c>
      <c r="B60" s="267"/>
    </row>
    <row r="61" spans="1:2" ht="16.5" thickBot="1" x14ac:dyDescent="0.3">
      <c r="A61" s="185" t="s">
        <v>230</v>
      </c>
      <c r="B61" s="267"/>
    </row>
    <row r="62" spans="1:2" ht="30.75" thickBot="1" x14ac:dyDescent="0.3">
      <c r="A62" s="183" t="s">
        <v>231</v>
      </c>
      <c r="B62" s="179" t="s">
        <v>341</v>
      </c>
    </row>
    <row r="63" spans="1:2" ht="29.25" thickBot="1" x14ac:dyDescent="0.3">
      <c r="A63" s="174" t="s">
        <v>232</v>
      </c>
      <c r="B63" s="179" t="s">
        <v>341</v>
      </c>
    </row>
    <row r="64" spans="1:2" ht="16.5" thickBot="1" x14ac:dyDescent="0.3">
      <c r="A64" s="183" t="s">
        <v>215</v>
      </c>
      <c r="B64" s="179" t="s">
        <v>341</v>
      </c>
    </row>
    <row r="65" spans="1:2" ht="16.5" thickBot="1" x14ac:dyDescent="0.3">
      <c r="A65" s="183" t="s">
        <v>362</v>
      </c>
      <c r="B65" s="179" t="s">
        <v>341</v>
      </c>
    </row>
    <row r="66" spans="1:2" ht="16.5" thickBot="1" x14ac:dyDescent="0.3">
      <c r="A66" s="183" t="s">
        <v>363</v>
      </c>
      <c r="B66" s="179" t="s">
        <v>341</v>
      </c>
    </row>
    <row r="67" spans="1:2" ht="16.5" thickBot="1" x14ac:dyDescent="0.3">
      <c r="A67" s="186" t="s">
        <v>233</v>
      </c>
      <c r="B67" s="179" t="s">
        <v>341</v>
      </c>
    </row>
    <row r="68" spans="1:2" ht="16.5" thickBot="1" x14ac:dyDescent="0.3">
      <c r="A68" s="174" t="s">
        <v>234</v>
      </c>
      <c r="B68" s="179" t="s">
        <v>341</v>
      </c>
    </row>
    <row r="69" spans="1:2" ht="16.5" thickBot="1" x14ac:dyDescent="0.3">
      <c r="A69" s="184" t="s">
        <v>364</v>
      </c>
      <c r="B69" s="179" t="s">
        <v>341</v>
      </c>
    </row>
    <row r="70" spans="1:2" ht="16.5" thickBot="1" x14ac:dyDescent="0.3">
      <c r="A70" s="184" t="s">
        <v>365</v>
      </c>
      <c r="B70" s="179" t="s">
        <v>341</v>
      </c>
    </row>
    <row r="71" spans="1:2" ht="16.5" thickBot="1" x14ac:dyDescent="0.3">
      <c r="A71" s="184" t="s">
        <v>366</v>
      </c>
      <c r="B71" s="179" t="s">
        <v>341</v>
      </c>
    </row>
    <row r="72" spans="1:2" ht="29.25" thickBot="1" x14ac:dyDescent="0.3">
      <c r="A72" s="187" t="s">
        <v>235</v>
      </c>
      <c r="B72" s="179" t="s">
        <v>341</v>
      </c>
    </row>
    <row r="73" spans="1:2" ht="29.25" thickBot="1" x14ac:dyDescent="0.3">
      <c r="A73" s="182" t="s">
        <v>236</v>
      </c>
      <c r="B73" s="264"/>
    </row>
    <row r="74" spans="1:2" ht="16.5" thickBot="1" x14ac:dyDescent="0.3">
      <c r="A74" s="184" t="s">
        <v>367</v>
      </c>
      <c r="B74" s="264"/>
    </row>
    <row r="75" spans="1:2" ht="16.5" thickBot="1" x14ac:dyDescent="0.3">
      <c r="A75" s="184" t="s">
        <v>368</v>
      </c>
      <c r="B75" s="264"/>
    </row>
    <row r="76" spans="1:2" ht="16.5" thickBot="1" x14ac:dyDescent="0.3">
      <c r="A76" s="184" t="s">
        <v>369</v>
      </c>
      <c r="B76" s="264"/>
    </row>
    <row r="77" spans="1:2" ht="16.5" thickBot="1" x14ac:dyDescent="0.3">
      <c r="A77" s="184" t="s">
        <v>370</v>
      </c>
      <c r="B77" s="264"/>
    </row>
    <row r="78" spans="1:2" ht="16.5" thickBot="1" x14ac:dyDescent="0.3">
      <c r="A78" s="188" t="s">
        <v>371</v>
      </c>
      <c r="B78" s="264"/>
    </row>
    <row r="81" spans="1:2" x14ac:dyDescent="0.25">
      <c r="A81" s="85"/>
      <c r="B81" s="86"/>
    </row>
    <row r="82" spans="1:2" x14ac:dyDescent="0.25">
      <c r="B82" s="87"/>
    </row>
    <row r="83" spans="1:2" x14ac:dyDescent="0.25">
      <c r="B83" s="88"/>
    </row>
  </sheetData>
  <mergeCells count="11">
    <mergeCell ref="A5:B5"/>
    <mergeCell ref="A7:B7"/>
    <mergeCell ref="A9:B9"/>
    <mergeCell ref="A10:B10"/>
    <mergeCell ref="B73:B78"/>
    <mergeCell ref="A13:B13"/>
    <mergeCell ref="A16:B16"/>
    <mergeCell ref="A18:B18"/>
    <mergeCell ref="A12:B12"/>
    <mergeCell ref="A15:B15"/>
    <mergeCell ref="B56:B61"/>
  </mergeCells>
  <pageMargins left="0.19685039370078741" right="0.19685039370078741" top="0.19685039370078741" bottom="0.19685039370078741" header="0" footer="0"/>
  <pageSetup paperSize="8" scale="80" fitToWidth="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2021-02-10T05:44:24Z</cp:lastPrinted>
  <dcterms:created xsi:type="dcterms:W3CDTF">2015-08-16T15:31:05Z</dcterms:created>
  <dcterms:modified xsi:type="dcterms:W3CDTF">2021-03-25T11:21:05Z</dcterms:modified>
</cp:coreProperties>
</file>